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1\Testületi ülés\Január\"/>
    </mc:Choice>
  </mc:AlternateContent>
  <xr:revisionPtr revIDLastSave="0" documentId="8_{69416CCD-3A57-4711-8572-0236C2C1EC8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2" sheetId="2" r:id="rId1"/>
    <sheet name="Sheet3" sheetId="3" r:id="rId2"/>
  </sheets>
  <definedNames>
    <definedName name="_xlnm.Print_Area" localSheetId="0">Sheet2!$A$1:$Q$26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8" i="2" l="1"/>
  <c r="Q20" i="2"/>
  <c r="Q21" i="2"/>
  <c r="Q22" i="2"/>
  <c r="P18" i="2"/>
  <c r="P23" i="2"/>
  <c r="P25" i="2" s="1"/>
  <c r="Q12" i="2"/>
  <c r="Q13" i="2"/>
  <c r="Q14" i="2"/>
  <c r="Q15" i="2"/>
  <c r="Q16" i="2"/>
  <c r="Q17" i="2"/>
  <c r="Q11" i="2"/>
  <c r="Q18" i="2" l="1"/>
  <c r="R23" i="2"/>
  <c r="R18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N23" i="2" l="1"/>
  <c r="O23" i="2"/>
  <c r="Q23" i="2" l="1"/>
  <c r="O25" i="2"/>
  <c r="N25" i="2"/>
  <c r="Q25" i="2" l="1"/>
  <c r="B23" i="2"/>
  <c r="C23" i="2"/>
  <c r="C25" i="2" s="1"/>
  <c r="D23" i="2"/>
  <c r="D25" i="2" s="1"/>
  <c r="E23" i="2"/>
  <c r="F23" i="2"/>
  <c r="G23" i="2"/>
  <c r="G25" i="2" s="1"/>
  <c r="H23" i="2"/>
  <c r="H25" i="2" s="1"/>
  <c r="I23" i="2"/>
  <c r="J23" i="2"/>
  <c r="K23" i="2"/>
  <c r="K25" i="2" s="1"/>
  <c r="L23" i="2"/>
  <c r="L25" i="2" s="1"/>
  <c r="M23" i="2"/>
  <c r="M25" i="2" s="1"/>
  <c r="F25" i="2" l="1"/>
  <c r="I25" i="2"/>
  <c r="E25" i="2"/>
  <c r="J25" i="2"/>
  <c r="B25" i="2"/>
</calcChain>
</file>

<file path=xl/sharedStrings.xml><?xml version="1.0" encoding="utf-8"?>
<sst xmlns="http://schemas.openxmlformats.org/spreadsheetml/2006/main" count="18" uniqueCount="17">
  <si>
    <t>Megnevezés</t>
  </si>
  <si>
    <t>Összesen</t>
  </si>
  <si>
    <t>Kiadás összesen</t>
  </si>
  <si>
    <t>Bevétel összesen</t>
  </si>
  <si>
    <t>Nettó adósságállomány</t>
  </si>
  <si>
    <t>63/2016. (III.29.) Kt hat pályázati önrészek biztosítása</t>
  </si>
  <si>
    <t>Komárom Város Önkormányzata többéves kihatással járó feladatai</t>
  </si>
  <si>
    <t>Projektek támogatási szerződés szerinti fenntartási időszakának kiadásai</t>
  </si>
  <si>
    <t>Projektek támogatási szerződés szerinti fenntartási időszakának bevételei</t>
  </si>
  <si>
    <t>Beruházási célú hitel törlesztése (fizetendő tőke és kamat) MKB Bank  H2</t>
  </si>
  <si>
    <t>Beruházási célú kölcsön törlesztése  (fizetendő tőke és kamat) Raiffeisen Bank  H1</t>
  </si>
  <si>
    <t>Beruházási célú kölcsön törlesztése  (fizetendő tőke és kamat) Raiffeisen Bank H3</t>
  </si>
  <si>
    <t>Beruházási célú kölcsön felvétele Raiffeisen Bank H3</t>
  </si>
  <si>
    <t>2021. év</t>
  </si>
  <si>
    <t>162/2020. (XII.9.) Kt határozat  Hungaro-Len Kft-ből kiválás útján létrejövő új cég üzletrészének megvásárlása</t>
  </si>
  <si>
    <t>előterjesztés 3. melléklete</t>
  </si>
  <si>
    <t>124/2020. (IX.29.) Kt hat Viziközműre vonatkozó gördülő fejlesztési terv jóváhagyása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</si>
</sst>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Border="1"/>
    <xf numFmtId="3" fontId="0" fillId="0" borderId="0" xfId="0" applyNumberFormat="1"/>
    <xf numFmtId="3" fontId="0" fillId="0" borderId="1" xfId="0" applyNumberFormat="1" applyBorder="1"/>
    <xf numFmtId="3" fontId="4" fillId="0" borderId="1" xfId="0" applyNumberFormat="1" applyFont="1" applyFill="1" applyBorder="1"/>
    <xf numFmtId="3" fontId="6" fillId="0" borderId="1" xfId="0" applyNumberFormat="1" applyFont="1" applyFill="1" applyBorder="1"/>
    <xf numFmtId="3" fontId="0" fillId="0" borderId="1" xfId="0" applyNumberFormat="1" applyFill="1" applyBorder="1"/>
    <xf numFmtId="3" fontId="7" fillId="0" borderId="2" xfId="0" applyNumberFormat="1" applyFont="1" applyFill="1" applyBorder="1"/>
    <xf numFmtId="0" fontId="3" fillId="0" borderId="3" xfId="0" applyFont="1" applyBorder="1"/>
    <xf numFmtId="3" fontId="0" fillId="0" borderId="4" xfId="0" applyNumberFormat="1" applyBorder="1"/>
    <xf numFmtId="3" fontId="7" fillId="0" borderId="4" xfId="0" applyNumberFormat="1" applyFont="1" applyFill="1" applyBorder="1"/>
    <xf numFmtId="0" fontId="7" fillId="0" borderId="5" xfId="0" applyFont="1" applyFill="1" applyBorder="1"/>
    <xf numFmtId="3" fontId="6" fillId="0" borderId="4" xfId="0" applyNumberFormat="1" applyFont="1" applyFill="1" applyBorder="1"/>
    <xf numFmtId="0" fontId="3" fillId="0" borderId="3" xfId="0" applyFont="1" applyFill="1" applyBorder="1"/>
    <xf numFmtId="3" fontId="4" fillId="2" borderId="1" xfId="0" applyNumberFormat="1" applyFont="1" applyFill="1" applyBorder="1"/>
    <xf numFmtId="0" fontId="2" fillId="2" borderId="3" xfId="0" applyFont="1" applyFill="1" applyBorder="1"/>
    <xf numFmtId="3" fontId="4" fillId="2" borderId="4" xfId="0" applyNumberFormat="1" applyFont="1" applyFill="1" applyBorder="1"/>
    <xf numFmtId="0" fontId="2" fillId="0" borderId="3" xfId="0" applyFont="1" applyFill="1" applyBorder="1"/>
    <xf numFmtId="3" fontId="4" fillId="0" borderId="4" xfId="0" applyNumberFormat="1" applyFont="1" applyFill="1" applyBorder="1"/>
    <xf numFmtId="0" fontId="1" fillId="0" borderId="4" xfId="0" applyFont="1" applyFill="1" applyBorder="1"/>
    <xf numFmtId="3" fontId="0" fillId="0" borderId="6" xfId="0" applyNumberFormat="1" applyBorder="1"/>
    <xf numFmtId="3" fontId="7" fillId="0" borderId="7" xfId="0" applyNumberFormat="1" applyFont="1" applyFill="1" applyBorder="1"/>
    <xf numFmtId="3" fontId="4" fillId="0" borderId="6" xfId="0" applyNumberFormat="1" applyFont="1" applyFill="1" applyBorder="1"/>
    <xf numFmtId="3" fontId="6" fillId="0" borderId="6" xfId="0" applyNumberFormat="1" applyFont="1" applyFill="1" applyBorder="1"/>
    <xf numFmtId="3" fontId="0" fillId="0" borderId="6" xfId="0" applyNumberFormat="1" applyFill="1" applyBorder="1"/>
    <xf numFmtId="3" fontId="0" fillId="3" borderId="0" xfId="0" applyNumberFormat="1" applyFill="1"/>
    <xf numFmtId="0" fontId="0" fillId="3" borderId="0" xfId="0" applyFill="1"/>
    <xf numFmtId="3" fontId="7" fillId="3" borderId="2" xfId="0" applyNumberFormat="1" applyFont="1" applyFill="1" applyBorder="1"/>
    <xf numFmtId="0" fontId="1" fillId="3" borderId="0" xfId="0" applyFont="1" applyFill="1"/>
    <xf numFmtId="0" fontId="7" fillId="3" borderId="3" xfId="0" applyFont="1" applyFill="1" applyBorder="1" applyAlignment="1">
      <alignment horizontal="left" vertical="center" wrapText="1"/>
    </xf>
    <xf numFmtId="3" fontId="7" fillId="3" borderId="7" xfId="0" applyNumberFormat="1" applyFont="1" applyFill="1" applyBorder="1"/>
    <xf numFmtId="3" fontId="0" fillId="3" borderId="1" xfId="0" applyNumberFormat="1" applyFill="1" applyBorder="1"/>
    <xf numFmtId="3" fontId="0" fillId="3" borderId="6" xfId="0" applyNumberFormat="1" applyFill="1" applyBorder="1"/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3" fontId="2" fillId="2" borderId="1" xfId="0" applyNumberFormat="1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T31"/>
  <sheetViews>
    <sheetView tabSelected="1" zoomScaleNormal="100" workbookViewId="0">
      <pane xSplit="1" topLeftCell="B1" activePane="topRight" state="frozen"/>
      <selection pane="topRight" activeCell="B22" sqref="B22"/>
    </sheetView>
  </sheetViews>
  <sheetFormatPr defaultColWidth="11.28515625" defaultRowHeight="12.75" x14ac:dyDescent="0.2"/>
  <cols>
    <col min="1" max="1" width="72.42578125" bestFit="1" customWidth="1"/>
    <col min="2" max="3" width="9.140625" bestFit="1" customWidth="1"/>
    <col min="4" max="4" width="8.28515625" customWidth="1"/>
    <col min="5" max="6" width="9.140625" bestFit="1" customWidth="1"/>
    <col min="7" max="14" width="8.28515625" customWidth="1"/>
    <col min="15" max="15" width="9.140625" bestFit="1" customWidth="1"/>
    <col min="16" max="16" width="9.140625" customWidth="1"/>
    <col min="17" max="17" width="10.5703125" customWidth="1"/>
  </cols>
  <sheetData>
    <row r="2" spans="1:18" s="1" customFormat="1" x14ac:dyDescent="0.2"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</row>
    <row r="3" spans="1:18" x14ac:dyDescent="0.2">
      <c r="A3" s="43" t="s">
        <v>6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</row>
    <row r="4" spans="1:18" x14ac:dyDescent="0.2">
      <c r="A4" s="43" t="s">
        <v>13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</row>
    <row r="5" spans="1:18" x14ac:dyDescent="0.2">
      <c r="A5" s="2"/>
      <c r="B5" s="41" t="s">
        <v>15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</row>
    <row r="6" spans="1:18" x14ac:dyDescent="0.2">
      <c r="A6" s="30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8" ht="13.5" thickBot="1" x14ac:dyDescent="0.25">
      <c r="A7" s="3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</row>
    <row r="8" spans="1:18" x14ac:dyDescent="0.2">
      <c r="A8" s="45" t="s">
        <v>0</v>
      </c>
      <c r="B8" s="49">
        <v>2021</v>
      </c>
      <c r="C8" s="39">
        <v>2022</v>
      </c>
      <c r="D8" s="39">
        <v>2023</v>
      </c>
      <c r="E8" s="39">
        <v>2024</v>
      </c>
      <c r="F8" s="39">
        <v>2025</v>
      </c>
      <c r="G8" s="39">
        <v>2026</v>
      </c>
      <c r="H8" s="39">
        <v>2027</v>
      </c>
      <c r="I8" s="39">
        <v>2028</v>
      </c>
      <c r="J8" s="39">
        <v>2029</v>
      </c>
      <c r="K8" s="39">
        <v>2030</v>
      </c>
      <c r="L8" s="39">
        <v>2031</v>
      </c>
      <c r="M8" s="39">
        <v>2032</v>
      </c>
      <c r="N8" s="39">
        <v>2033</v>
      </c>
      <c r="O8" s="39">
        <v>2034</v>
      </c>
      <c r="P8" s="39">
        <v>2035</v>
      </c>
      <c r="Q8" s="51" t="s">
        <v>1</v>
      </c>
    </row>
    <row r="9" spans="1:18" x14ac:dyDescent="0.2">
      <c r="A9" s="46"/>
      <c r="B9" s="5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52"/>
    </row>
    <row r="10" spans="1:18" x14ac:dyDescent="0.2">
      <c r="A10" s="10"/>
      <c r="B10" s="5"/>
      <c r="C10" s="5"/>
      <c r="D10" s="5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11"/>
    </row>
    <row r="11" spans="1:18" x14ac:dyDescent="0.2">
      <c r="A11" s="13" t="s">
        <v>5</v>
      </c>
      <c r="B11" s="9">
        <v>18000</v>
      </c>
      <c r="C11" s="9">
        <v>18000</v>
      </c>
      <c r="D11" s="9">
        <v>3000</v>
      </c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12">
        <f>SUM(B11:P11)</f>
        <v>39000</v>
      </c>
    </row>
    <row r="12" spans="1:18" x14ac:dyDescent="0.2">
      <c r="A12" s="31" t="s">
        <v>16</v>
      </c>
      <c r="B12" s="29"/>
      <c r="C12" s="29">
        <v>408134</v>
      </c>
      <c r="D12" s="29"/>
      <c r="E12" s="29"/>
      <c r="F12" s="29">
        <v>1542922</v>
      </c>
      <c r="G12" s="29"/>
      <c r="H12" s="29"/>
      <c r="I12" s="29"/>
      <c r="J12" s="29"/>
      <c r="K12" s="29"/>
      <c r="L12" s="29"/>
      <c r="M12" s="29"/>
      <c r="N12" s="32"/>
      <c r="O12" s="32"/>
      <c r="P12" s="32">
        <v>2874500</v>
      </c>
      <c r="Q12" s="12">
        <f t="shared" ref="Q12:Q17" si="0">SUM(B12:P12)</f>
        <v>4825556</v>
      </c>
      <c r="R12" s="28"/>
    </row>
    <row r="13" spans="1:18" ht="25.5" x14ac:dyDescent="0.2">
      <c r="A13" s="31" t="s">
        <v>14</v>
      </c>
      <c r="B13" s="29">
        <v>265952</v>
      </c>
      <c r="C13" s="29">
        <v>217952</v>
      </c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32"/>
      <c r="O13" s="32"/>
      <c r="P13" s="32"/>
      <c r="Q13" s="12">
        <f t="shared" si="0"/>
        <v>483904</v>
      </c>
      <c r="R13" s="28"/>
    </row>
    <row r="14" spans="1:18" ht="12.75" customHeight="1" x14ac:dyDescent="0.2">
      <c r="A14" s="31" t="s">
        <v>7</v>
      </c>
      <c r="B14" s="29">
        <v>92095</v>
      </c>
      <c r="C14" s="29">
        <v>101533</v>
      </c>
      <c r="D14" s="29">
        <v>101523</v>
      </c>
      <c r="E14" s="29">
        <v>115613</v>
      </c>
      <c r="F14" s="29">
        <v>115463</v>
      </c>
      <c r="G14" s="29"/>
      <c r="H14" s="29"/>
      <c r="I14" s="29"/>
      <c r="J14" s="29"/>
      <c r="K14" s="29"/>
      <c r="L14" s="29"/>
      <c r="M14" s="29"/>
      <c r="N14" s="32"/>
      <c r="O14" s="32"/>
      <c r="P14" s="32"/>
      <c r="Q14" s="12">
        <f t="shared" si="0"/>
        <v>526227</v>
      </c>
      <c r="R14" s="27"/>
    </row>
    <row r="15" spans="1:18" s="28" customFormat="1" ht="12.75" customHeight="1" x14ac:dyDescent="0.2">
      <c r="A15" s="31" t="s">
        <v>10</v>
      </c>
      <c r="B15" s="29">
        <v>75563</v>
      </c>
      <c r="C15" s="29">
        <v>74692</v>
      </c>
      <c r="D15" s="29">
        <v>73822</v>
      </c>
      <c r="E15" s="29">
        <v>72961</v>
      </c>
      <c r="F15" s="29">
        <v>72081</v>
      </c>
      <c r="G15" s="29">
        <v>71210</v>
      </c>
      <c r="H15" s="29">
        <v>70340</v>
      </c>
      <c r="I15" s="29"/>
      <c r="J15" s="29"/>
      <c r="K15" s="29"/>
      <c r="L15" s="29"/>
      <c r="M15" s="29"/>
      <c r="N15" s="32"/>
      <c r="O15" s="32"/>
      <c r="P15" s="32"/>
      <c r="Q15" s="12">
        <f t="shared" si="0"/>
        <v>510669</v>
      </c>
    </row>
    <row r="16" spans="1:18" s="28" customFormat="1" ht="12.75" customHeight="1" x14ac:dyDescent="0.2">
      <c r="A16" s="31" t="s">
        <v>9</v>
      </c>
      <c r="B16" s="29">
        <v>176307</v>
      </c>
      <c r="C16" s="29">
        <v>174544</v>
      </c>
      <c r="D16" s="29">
        <v>172817</v>
      </c>
      <c r="E16" s="29">
        <v>171174</v>
      </c>
      <c r="F16" s="29">
        <v>169373</v>
      </c>
      <c r="G16" s="29">
        <v>167640</v>
      </c>
      <c r="H16" s="29">
        <v>165906</v>
      </c>
      <c r="I16" s="29">
        <v>164173</v>
      </c>
      <c r="J16" s="29"/>
      <c r="K16" s="29"/>
      <c r="L16" s="29"/>
      <c r="M16" s="29"/>
      <c r="N16" s="32"/>
      <c r="O16" s="32"/>
      <c r="P16" s="32"/>
      <c r="Q16" s="12">
        <f t="shared" si="0"/>
        <v>1361934</v>
      </c>
    </row>
    <row r="17" spans="1:20" ht="12.75" customHeight="1" x14ac:dyDescent="0.2">
      <c r="A17" s="31" t="s">
        <v>11</v>
      </c>
      <c r="B17" s="9">
        <v>49991</v>
      </c>
      <c r="C17" s="9">
        <v>112614</v>
      </c>
      <c r="D17" s="9">
        <v>109452</v>
      </c>
      <c r="E17" s="9">
        <v>106349</v>
      </c>
      <c r="F17" s="9">
        <v>103128</v>
      </c>
      <c r="G17" s="9">
        <v>99967</v>
      </c>
      <c r="H17" s="9">
        <v>96805</v>
      </c>
      <c r="I17" s="9">
        <v>93667</v>
      </c>
      <c r="J17" s="9">
        <v>90482</v>
      </c>
      <c r="K17" s="9">
        <v>65785</v>
      </c>
      <c r="L17" s="9"/>
      <c r="M17" s="9"/>
      <c r="N17" s="23"/>
      <c r="O17" s="23"/>
      <c r="P17" s="23"/>
      <c r="Q17" s="12">
        <f t="shared" si="0"/>
        <v>928240</v>
      </c>
    </row>
    <row r="18" spans="1:20" x14ac:dyDescent="0.2">
      <c r="A18" s="17" t="s">
        <v>2</v>
      </c>
      <c r="B18" s="16">
        <f t="shared" ref="B18:Q18" si="1">SUM(B10:B17)</f>
        <v>677908</v>
      </c>
      <c r="C18" s="16">
        <f t="shared" si="1"/>
        <v>1107469</v>
      </c>
      <c r="D18" s="16">
        <f t="shared" si="1"/>
        <v>460614</v>
      </c>
      <c r="E18" s="16">
        <f t="shared" si="1"/>
        <v>466097</v>
      </c>
      <c r="F18" s="16">
        <f t="shared" si="1"/>
        <v>2002967</v>
      </c>
      <c r="G18" s="16">
        <f t="shared" si="1"/>
        <v>338817</v>
      </c>
      <c r="H18" s="16">
        <f t="shared" si="1"/>
        <v>333051</v>
      </c>
      <c r="I18" s="16">
        <f t="shared" si="1"/>
        <v>257840</v>
      </c>
      <c r="J18" s="16">
        <f t="shared" si="1"/>
        <v>90482</v>
      </c>
      <c r="K18" s="16">
        <f t="shared" si="1"/>
        <v>65785</v>
      </c>
      <c r="L18" s="16">
        <f t="shared" si="1"/>
        <v>0</v>
      </c>
      <c r="M18" s="16">
        <f t="shared" si="1"/>
        <v>0</v>
      </c>
      <c r="N18" s="16">
        <f t="shared" si="1"/>
        <v>0</v>
      </c>
      <c r="O18" s="16">
        <f t="shared" si="1"/>
        <v>0</v>
      </c>
      <c r="P18" s="16">
        <f t="shared" si="1"/>
        <v>2874500</v>
      </c>
      <c r="Q18" s="18">
        <f t="shared" si="1"/>
        <v>8675530</v>
      </c>
      <c r="R18" s="4">
        <f>SUM(Q11:Q17)</f>
        <v>8675530</v>
      </c>
      <c r="S18" s="4"/>
    </row>
    <row r="19" spans="1:20" x14ac:dyDescent="0.2">
      <c r="A19" s="19"/>
      <c r="B19" s="6"/>
      <c r="C19" s="6"/>
      <c r="D19" s="6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0"/>
    </row>
    <row r="20" spans="1:20" x14ac:dyDescent="0.2">
      <c r="A20" s="31" t="s">
        <v>12</v>
      </c>
      <c r="B20" s="7">
        <v>505764</v>
      </c>
      <c r="C20" s="7">
        <v>269516</v>
      </c>
      <c r="D20" s="7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14">
        <f t="shared" ref="Q20:Q22" si="2">SUM(B20:P20)</f>
        <v>775280</v>
      </c>
    </row>
    <row r="21" spans="1:20" x14ac:dyDescent="0.2">
      <c r="A21" s="31" t="s">
        <v>16</v>
      </c>
      <c r="B21" s="8">
        <v>265604</v>
      </c>
      <c r="C21" s="8">
        <v>265604</v>
      </c>
      <c r="D21" s="8">
        <v>265604</v>
      </c>
      <c r="E21" s="8">
        <v>265604</v>
      </c>
      <c r="F21" s="8">
        <v>265604</v>
      </c>
      <c r="G21" s="8">
        <v>265604</v>
      </c>
      <c r="H21" s="8">
        <v>265604</v>
      </c>
      <c r="I21" s="8">
        <v>265604</v>
      </c>
      <c r="J21" s="8">
        <v>265604</v>
      </c>
      <c r="K21" s="8">
        <v>265604</v>
      </c>
      <c r="L21" s="8">
        <v>265604</v>
      </c>
      <c r="M21" s="8">
        <v>265604</v>
      </c>
      <c r="N21" s="8">
        <v>265604</v>
      </c>
      <c r="O21" s="8">
        <v>265604</v>
      </c>
      <c r="P21" s="8">
        <v>265604</v>
      </c>
      <c r="Q21" s="14">
        <f t="shared" si="2"/>
        <v>3984060</v>
      </c>
    </row>
    <row r="22" spans="1:20" x14ac:dyDescent="0.2">
      <c r="A22" s="31" t="s">
        <v>8</v>
      </c>
      <c r="B22" s="33">
        <v>55646</v>
      </c>
      <c r="C22" s="33">
        <v>62283</v>
      </c>
      <c r="D22" s="33">
        <v>62283</v>
      </c>
      <c r="E22" s="33">
        <v>67443</v>
      </c>
      <c r="F22" s="33">
        <v>67443</v>
      </c>
      <c r="G22" s="33"/>
      <c r="H22" s="33"/>
      <c r="I22" s="33"/>
      <c r="J22" s="33"/>
      <c r="K22" s="33"/>
      <c r="L22" s="34"/>
      <c r="M22" s="34"/>
      <c r="N22" s="34"/>
      <c r="O22" s="34"/>
      <c r="P22" s="34"/>
      <c r="Q22" s="14">
        <f t="shared" si="2"/>
        <v>315098</v>
      </c>
      <c r="T22" s="4"/>
    </row>
    <row r="23" spans="1:20" x14ac:dyDescent="0.2">
      <c r="A23" s="17" t="s">
        <v>3</v>
      </c>
      <c r="B23" s="16">
        <f t="shared" ref="B23:Q23" si="3">SUM(B20:B22)</f>
        <v>827014</v>
      </c>
      <c r="C23" s="16">
        <f t="shared" si="3"/>
        <v>597403</v>
      </c>
      <c r="D23" s="16">
        <f t="shared" si="3"/>
        <v>327887</v>
      </c>
      <c r="E23" s="16">
        <f t="shared" si="3"/>
        <v>333047</v>
      </c>
      <c r="F23" s="16">
        <f t="shared" si="3"/>
        <v>333047</v>
      </c>
      <c r="G23" s="16">
        <f t="shared" si="3"/>
        <v>265604</v>
      </c>
      <c r="H23" s="16">
        <f t="shared" si="3"/>
        <v>265604</v>
      </c>
      <c r="I23" s="16">
        <f t="shared" si="3"/>
        <v>265604</v>
      </c>
      <c r="J23" s="16">
        <f t="shared" si="3"/>
        <v>265604</v>
      </c>
      <c r="K23" s="16">
        <f t="shared" si="3"/>
        <v>265604</v>
      </c>
      <c r="L23" s="16">
        <f t="shared" si="3"/>
        <v>265604</v>
      </c>
      <c r="M23" s="16">
        <f t="shared" si="3"/>
        <v>265604</v>
      </c>
      <c r="N23" s="16">
        <f t="shared" si="3"/>
        <v>265604</v>
      </c>
      <c r="O23" s="16">
        <f t="shared" si="3"/>
        <v>265604</v>
      </c>
      <c r="P23" s="16">
        <f t="shared" si="3"/>
        <v>265604</v>
      </c>
      <c r="Q23" s="18">
        <f t="shared" si="3"/>
        <v>5074438</v>
      </c>
      <c r="R23" s="4">
        <f>SUM(Q19:Q22)</f>
        <v>5074438</v>
      </c>
      <c r="S23" s="4"/>
    </row>
    <row r="24" spans="1:20" x14ac:dyDescent="0.2">
      <c r="A24" s="15"/>
      <c r="B24" s="8"/>
      <c r="C24" s="8"/>
      <c r="D24" s="8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1"/>
    </row>
    <row r="25" spans="1:20" x14ac:dyDescent="0.2">
      <c r="A25" s="47" t="s">
        <v>4</v>
      </c>
      <c r="B25" s="37">
        <f t="shared" ref="B25:Q25" si="4">SUM(B18-B23)</f>
        <v>-149106</v>
      </c>
      <c r="C25" s="37">
        <f t="shared" si="4"/>
        <v>510066</v>
      </c>
      <c r="D25" s="37">
        <f t="shared" si="4"/>
        <v>132727</v>
      </c>
      <c r="E25" s="37">
        <f t="shared" si="4"/>
        <v>133050</v>
      </c>
      <c r="F25" s="37">
        <f t="shared" si="4"/>
        <v>1669920</v>
      </c>
      <c r="G25" s="37">
        <f t="shared" si="4"/>
        <v>73213</v>
      </c>
      <c r="H25" s="37">
        <f t="shared" si="4"/>
        <v>67447</v>
      </c>
      <c r="I25" s="37">
        <f t="shared" si="4"/>
        <v>-7764</v>
      </c>
      <c r="J25" s="37">
        <f t="shared" si="4"/>
        <v>-175122</v>
      </c>
      <c r="K25" s="37">
        <f t="shared" si="4"/>
        <v>-199819</v>
      </c>
      <c r="L25" s="37">
        <f t="shared" si="4"/>
        <v>-265604</v>
      </c>
      <c r="M25" s="37">
        <f t="shared" si="4"/>
        <v>-265604</v>
      </c>
      <c r="N25" s="37">
        <f t="shared" si="4"/>
        <v>-265604</v>
      </c>
      <c r="O25" s="37">
        <f t="shared" si="4"/>
        <v>-265604</v>
      </c>
      <c r="P25" s="37">
        <f t="shared" si="4"/>
        <v>2608896</v>
      </c>
      <c r="Q25" s="53">
        <f t="shared" si="4"/>
        <v>3601092</v>
      </c>
    </row>
    <row r="26" spans="1:20" ht="13.5" thickBot="1" x14ac:dyDescent="0.25">
      <c r="A26" s="48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54"/>
    </row>
    <row r="29" spans="1:20" x14ac:dyDescent="0.2">
      <c r="H29" s="35"/>
      <c r="I29" s="35"/>
      <c r="J29" s="4"/>
    </row>
    <row r="30" spans="1:20" x14ac:dyDescent="0.2">
      <c r="H30" s="35"/>
      <c r="I30" s="36"/>
      <c r="Q30" s="4"/>
    </row>
    <row r="31" spans="1:20" x14ac:dyDescent="0.2">
      <c r="H31" s="35"/>
      <c r="I31" s="36"/>
    </row>
  </sheetData>
  <mergeCells count="42">
    <mergeCell ref="E25:E26"/>
    <mergeCell ref="Q8:Q9"/>
    <mergeCell ref="L25:L26"/>
    <mergeCell ref="E8:E9"/>
    <mergeCell ref="J25:J26"/>
    <mergeCell ref="M25:M26"/>
    <mergeCell ref="Q25:Q26"/>
    <mergeCell ref="L8:L9"/>
    <mergeCell ref="J8:J9"/>
    <mergeCell ref="K8:K9"/>
    <mergeCell ref="M8:M9"/>
    <mergeCell ref="N8:N9"/>
    <mergeCell ref="O8:O9"/>
    <mergeCell ref="N25:N26"/>
    <mergeCell ref="O25:O26"/>
    <mergeCell ref="P25:P26"/>
    <mergeCell ref="A25:A26"/>
    <mergeCell ref="C8:C9"/>
    <mergeCell ref="D8:D9"/>
    <mergeCell ref="B8:B9"/>
    <mergeCell ref="B25:B26"/>
    <mergeCell ref="C25:C26"/>
    <mergeCell ref="D25:D26"/>
    <mergeCell ref="B5:Q5"/>
    <mergeCell ref="B2:Q2"/>
    <mergeCell ref="A3:Q3"/>
    <mergeCell ref="B7:Q7"/>
    <mergeCell ref="A8:A9"/>
    <mergeCell ref="G8:G9"/>
    <mergeCell ref="H8:H9"/>
    <mergeCell ref="A4:Q4"/>
    <mergeCell ref="P8:P9"/>
    <mergeCell ref="H31:I31"/>
    <mergeCell ref="I25:I26"/>
    <mergeCell ref="F8:F9"/>
    <mergeCell ref="K25:K26"/>
    <mergeCell ref="F25:F26"/>
    <mergeCell ref="I8:I9"/>
    <mergeCell ref="H25:H26"/>
    <mergeCell ref="H29:I29"/>
    <mergeCell ref="H30:I30"/>
    <mergeCell ref="G25:G26"/>
  </mergeCells>
  <phoneticPr fontId="0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69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1.28515625" defaultRowHeight="12.75" x14ac:dyDescent="0.2"/>
  <sheetData>
    <row r="1" s="1" customFormat="1" x14ac:dyDescent="0.2"/>
  </sheetData>
  <phoneticPr fontId="0" type="noConversion"/>
  <pageMargins left="1.338888888888889" right="7.8472222222222221E-2" top="0.78749999999999998" bottom="0.78749999999999998" header="0.5" footer="0.5"/>
  <pageSetup paperSize="9" firstPageNumber="0" orientation="landscape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Sheet2</vt:lpstr>
      <vt:lpstr>Sheet3</vt:lpstr>
      <vt:lpstr>Sheet2!Nyomtatási_terület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Éva</dc:creator>
  <cp:lastModifiedBy>Boráros Barbara</cp:lastModifiedBy>
  <cp:revision>6</cp:revision>
  <cp:lastPrinted>2021-01-28T14:07:14Z</cp:lastPrinted>
  <dcterms:created xsi:type="dcterms:W3CDTF">2001-05-07T16:20:50Z</dcterms:created>
  <dcterms:modified xsi:type="dcterms:W3CDTF">2021-01-28T14:07:55Z</dcterms:modified>
</cp:coreProperties>
</file>