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6EFB4A59-0762-4D46-B80D-C6E553D2A07F}" xr6:coauthVersionLast="47" xr6:coauthVersionMax="47" xr10:uidLastSave="{00000000-0000-0000-0000-000000000000}"/>
  <bookViews>
    <workbookView xWindow="-120" yWindow="-120" windowWidth="29040" windowHeight="15840" xr2:uid="{ECB14E71-7530-47FA-8AC0-86943BEBE1EE}"/>
  </bookViews>
  <sheets>
    <sheet name="Önállóan működők" sheetId="3" r:id="rId1"/>
  </sheets>
  <definedNames>
    <definedName name="_xlnm.Print_Area" localSheetId="0">'Önállóan működők'!$A$1:$I$739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5" i="3" l="1"/>
  <c r="I564" i="3"/>
  <c r="I40" i="3"/>
  <c r="I566" i="3"/>
  <c r="G717" i="3"/>
  <c r="I717" i="3"/>
  <c r="H717" i="3"/>
  <c r="G665" i="3"/>
  <c r="I665" i="3"/>
  <c r="H665" i="3"/>
  <c r="G613" i="3"/>
  <c r="I613" i="3"/>
  <c r="H613" i="3"/>
  <c r="G558" i="3"/>
  <c r="I558" i="3"/>
  <c r="H558" i="3"/>
  <c r="G505" i="3"/>
  <c r="I505" i="3"/>
  <c r="H505" i="3"/>
  <c r="G452" i="3"/>
  <c r="I452" i="3"/>
  <c r="H452" i="3"/>
  <c r="G399" i="3"/>
  <c r="I399" i="3"/>
  <c r="H399" i="3"/>
  <c r="G347" i="3"/>
  <c r="G346" i="3"/>
  <c r="I346" i="3"/>
  <c r="G293" i="3"/>
  <c r="I293" i="3"/>
  <c r="H293" i="3"/>
  <c r="G240" i="3"/>
  <c r="I240" i="3"/>
  <c r="H240" i="3"/>
  <c r="G187" i="3"/>
  <c r="I187" i="3"/>
  <c r="H187" i="3"/>
  <c r="G134" i="3"/>
  <c r="I134" i="3"/>
  <c r="H134" i="3"/>
  <c r="G84" i="3"/>
  <c r="I84" i="3"/>
  <c r="H84" i="3"/>
  <c r="B34" i="3"/>
  <c r="C34" i="3"/>
  <c r="D34" i="3"/>
  <c r="E34" i="3"/>
  <c r="F34" i="3"/>
  <c r="H34" i="3"/>
  <c r="I34" i="3"/>
  <c r="G34" i="3"/>
  <c r="H736" i="3"/>
  <c r="G736" i="3"/>
  <c r="H734" i="3"/>
  <c r="G734" i="3"/>
  <c r="G730" i="3"/>
  <c r="H730" i="3"/>
  <c r="G731" i="3"/>
  <c r="H731" i="3"/>
  <c r="H729" i="3"/>
  <c r="G729" i="3"/>
  <c r="G726" i="3"/>
  <c r="H726" i="3"/>
  <c r="G727" i="3"/>
  <c r="H727" i="3"/>
  <c r="H725" i="3"/>
  <c r="G725" i="3"/>
  <c r="G723" i="3"/>
  <c r="H723" i="3"/>
  <c r="H722" i="3"/>
  <c r="G722" i="3"/>
  <c r="H718" i="3"/>
  <c r="G718" i="3"/>
  <c r="G715" i="3"/>
  <c r="H715" i="3"/>
  <c r="G709" i="3"/>
  <c r="H709" i="3"/>
  <c r="G710" i="3"/>
  <c r="H710" i="3"/>
  <c r="G711" i="3"/>
  <c r="H711" i="3"/>
  <c r="I711" i="3"/>
  <c r="G712" i="3"/>
  <c r="H712" i="3"/>
  <c r="G713" i="3"/>
  <c r="H713" i="3"/>
  <c r="I713" i="3"/>
  <c r="G714" i="3"/>
  <c r="H714" i="3"/>
  <c r="H708" i="3"/>
  <c r="G708" i="3"/>
  <c r="I708" i="3"/>
  <c r="G697" i="3"/>
  <c r="H697" i="3"/>
  <c r="G698" i="3"/>
  <c r="H698" i="3"/>
  <c r="I698" i="3"/>
  <c r="G699" i="3"/>
  <c r="H699" i="3"/>
  <c r="G700" i="3"/>
  <c r="H700" i="3"/>
  <c r="I700" i="3"/>
  <c r="G701" i="3"/>
  <c r="H701" i="3"/>
  <c r="G702" i="3"/>
  <c r="H702" i="3"/>
  <c r="I702" i="3"/>
  <c r="G703" i="3"/>
  <c r="H703" i="3"/>
  <c r="G704" i="3"/>
  <c r="H704" i="3"/>
  <c r="I704" i="3"/>
  <c r="G705" i="3"/>
  <c r="H705" i="3"/>
  <c r="G706" i="3"/>
  <c r="H706" i="3"/>
  <c r="H696" i="3"/>
  <c r="G696" i="3"/>
  <c r="G693" i="3"/>
  <c r="H693" i="3"/>
  <c r="I693" i="3"/>
  <c r="G694" i="3"/>
  <c r="H694" i="3"/>
  <c r="H692" i="3"/>
  <c r="G692" i="3"/>
  <c r="I692" i="3"/>
  <c r="H684" i="3"/>
  <c r="G684" i="3"/>
  <c r="G632" i="3"/>
  <c r="H682" i="3"/>
  <c r="G682" i="3"/>
  <c r="G678" i="3"/>
  <c r="H678" i="3"/>
  <c r="G679" i="3"/>
  <c r="H679" i="3"/>
  <c r="H677" i="3"/>
  <c r="G677" i="3"/>
  <c r="I677" i="3"/>
  <c r="G674" i="3"/>
  <c r="H674" i="3"/>
  <c r="G675" i="3"/>
  <c r="H675" i="3"/>
  <c r="H673" i="3"/>
  <c r="G673" i="3"/>
  <c r="G671" i="3"/>
  <c r="H671" i="3"/>
  <c r="H670" i="3"/>
  <c r="H672" i="3"/>
  <c r="G670" i="3"/>
  <c r="H666" i="3"/>
  <c r="G666" i="3"/>
  <c r="I666" i="3"/>
  <c r="G657" i="3"/>
  <c r="H657" i="3"/>
  <c r="G658" i="3"/>
  <c r="H658" i="3"/>
  <c r="G659" i="3"/>
  <c r="H659" i="3"/>
  <c r="G660" i="3"/>
  <c r="H660" i="3"/>
  <c r="I660" i="3"/>
  <c r="G661" i="3"/>
  <c r="H661" i="3"/>
  <c r="G662" i="3"/>
  <c r="H662" i="3"/>
  <c r="I662" i="3"/>
  <c r="G663" i="3"/>
  <c r="H663" i="3"/>
  <c r="H656" i="3"/>
  <c r="G656" i="3"/>
  <c r="G645" i="3"/>
  <c r="H645" i="3"/>
  <c r="G646" i="3"/>
  <c r="H646" i="3"/>
  <c r="G647" i="3"/>
  <c r="H647" i="3"/>
  <c r="G648" i="3"/>
  <c r="H648" i="3"/>
  <c r="G649" i="3"/>
  <c r="H649" i="3"/>
  <c r="G650" i="3"/>
  <c r="H650" i="3"/>
  <c r="G651" i="3"/>
  <c r="H651" i="3"/>
  <c r="G652" i="3"/>
  <c r="H652" i="3"/>
  <c r="G653" i="3"/>
  <c r="H653" i="3"/>
  <c r="G654" i="3"/>
  <c r="H654" i="3"/>
  <c r="H644" i="3"/>
  <c r="G644" i="3"/>
  <c r="G641" i="3"/>
  <c r="H641" i="3"/>
  <c r="G642" i="3"/>
  <c r="H642" i="3"/>
  <c r="H640" i="3"/>
  <c r="G640" i="3"/>
  <c r="H632" i="3"/>
  <c r="H630" i="3"/>
  <c r="G630" i="3"/>
  <c r="G626" i="3"/>
  <c r="H626" i="3"/>
  <c r="G627" i="3"/>
  <c r="H627" i="3"/>
  <c r="H625" i="3"/>
  <c r="G625" i="3"/>
  <c r="G622" i="3"/>
  <c r="H622" i="3"/>
  <c r="G623" i="3"/>
  <c r="H623" i="3"/>
  <c r="H621" i="3"/>
  <c r="G621" i="3"/>
  <c r="G619" i="3"/>
  <c r="H619" i="3"/>
  <c r="H618" i="3"/>
  <c r="G618" i="3"/>
  <c r="H614" i="3"/>
  <c r="G614" i="3"/>
  <c r="G605" i="3"/>
  <c r="H605" i="3"/>
  <c r="G606" i="3"/>
  <c r="H606" i="3"/>
  <c r="G607" i="3"/>
  <c r="H607" i="3"/>
  <c r="G608" i="3"/>
  <c r="H608" i="3"/>
  <c r="G609" i="3"/>
  <c r="H609" i="3"/>
  <c r="G610" i="3"/>
  <c r="H610" i="3"/>
  <c r="G611" i="3"/>
  <c r="H611" i="3"/>
  <c r="H604" i="3"/>
  <c r="G604" i="3"/>
  <c r="G593" i="3"/>
  <c r="H593" i="3"/>
  <c r="G594" i="3"/>
  <c r="H594" i="3"/>
  <c r="G595" i="3"/>
  <c r="H595" i="3"/>
  <c r="G596" i="3"/>
  <c r="H596" i="3"/>
  <c r="G597" i="3"/>
  <c r="H597" i="3"/>
  <c r="G598" i="3"/>
  <c r="H598" i="3"/>
  <c r="G599" i="3"/>
  <c r="H599" i="3"/>
  <c r="G600" i="3"/>
  <c r="H600" i="3"/>
  <c r="G601" i="3"/>
  <c r="H601" i="3"/>
  <c r="G602" i="3"/>
  <c r="H602" i="3"/>
  <c r="H592" i="3"/>
  <c r="G592" i="3"/>
  <c r="G589" i="3"/>
  <c r="H589" i="3"/>
  <c r="G590" i="3"/>
  <c r="H590" i="3"/>
  <c r="H588" i="3"/>
  <c r="G588" i="3"/>
  <c r="F591" i="3"/>
  <c r="H577" i="3"/>
  <c r="G577" i="3"/>
  <c r="H575" i="3"/>
  <c r="G575" i="3"/>
  <c r="G571" i="3"/>
  <c r="H571" i="3"/>
  <c r="G572" i="3"/>
  <c r="H572" i="3"/>
  <c r="H570" i="3"/>
  <c r="G570" i="3"/>
  <c r="G567" i="3"/>
  <c r="H567" i="3"/>
  <c r="G568" i="3"/>
  <c r="H568" i="3"/>
  <c r="H566" i="3"/>
  <c r="G566" i="3"/>
  <c r="G564" i="3"/>
  <c r="H564" i="3"/>
  <c r="H563" i="3"/>
  <c r="G563" i="3"/>
  <c r="H559" i="3"/>
  <c r="G559" i="3"/>
  <c r="G550" i="3"/>
  <c r="H550" i="3"/>
  <c r="G551" i="3"/>
  <c r="H551" i="3"/>
  <c r="G552" i="3"/>
  <c r="H552" i="3"/>
  <c r="G553" i="3"/>
  <c r="H553" i="3"/>
  <c r="G554" i="3"/>
  <c r="H554" i="3"/>
  <c r="G555" i="3"/>
  <c r="H555" i="3"/>
  <c r="G556" i="3"/>
  <c r="H556" i="3"/>
  <c r="H549" i="3"/>
  <c r="G549" i="3"/>
  <c r="G538" i="3"/>
  <c r="H538" i="3"/>
  <c r="G539" i="3"/>
  <c r="H539" i="3"/>
  <c r="G540" i="3"/>
  <c r="H540" i="3"/>
  <c r="G541" i="3"/>
  <c r="H541" i="3"/>
  <c r="G542" i="3"/>
  <c r="H542" i="3"/>
  <c r="G543" i="3"/>
  <c r="H543" i="3"/>
  <c r="G544" i="3"/>
  <c r="H544" i="3"/>
  <c r="G545" i="3"/>
  <c r="H545" i="3"/>
  <c r="G546" i="3"/>
  <c r="H546" i="3"/>
  <c r="G547" i="3"/>
  <c r="H547" i="3"/>
  <c r="H537" i="3"/>
  <c r="G537" i="3"/>
  <c r="G534" i="3"/>
  <c r="H534" i="3"/>
  <c r="G535" i="3"/>
  <c r="H535" i="3"/>
  <c r="H533" i="3"/>
  <c r="G533" i="3"/>
  <c r="H524" i="3"/>
  <c r="G524" i="3"/>
  <c r="H522" i="3"/>
  <c r="G522" i="3"/>
  <c r="G518" i="3"/>
  <c r="H518" i="3"/>
  <c r="G519" i="3"/>
  <c r="H519" i="3"/>
  <c r="H517" i="3"/>
  <c r="G517" i="3"/>
  <c r="G515" i="3"/>
  <c r="H515" i="3"/>
  <c r="H514" i="3"/>
  <c r="G514" i="3"/>
  <c r="H513" i="3"/>
  <c r="G513" i="3"/>
  <c r="G511" i="3"/>
  <c r="H511" i="3"/>
  <c r="H510" i="3"/>
  <c r="G510" i="3"/>
  <c r="H506" i="3"/>
  <c r="G506" i="3"/>
  <c r="G497" i="3"/>
  <c r="H497" i="3"/>
  <c r="G498" i="3"/>
  <c r="H498" i="3"/>
  <c r="G499" i="3"/>
  <c r="H499" i="3"/>
  <c r="G500" i="3"/>
  <c r="H500" i="3"/>
  <c r="G501" i="3"/>
  <c r="H501" i="3"/>
  <c r="G502" i="3"/>
  <c r="H502" i="3"/>
  <c r="G503" i="3"/>
  <c r="H503" i="3"/>
  <c r="H496" i="3"/>
  <c r="G496" i="3"/>
  <c r="G485" i="3"/>
  <c r="H485" i="3"/>
  <c r="G486" i="3"/>
  <c r="H486" i="3"/>
  <c r="G487" i="3"/>
  <c r="H487" i="3"/>
  <c r="G488" i="3"/>
  <c r="H488" i="3"/>
  <c r="G489" i="3"/>
  <c r="H489" i="3"/>
  <c r="G490" i="3"/>
  <c r="H490" i="3"/>
  <c r="G491" i="3"/>
  <c r="H491" i="3"/>
  <c r="G492" i="3"/>
  <c r="H492" i="3"/>
  <c r="G493" i="3"/>
  <c r="H493" i="3"/>
  <c r="G494" i="3"/>
  <c r="H494" i="3"/>
  <c r="H484" i="3"/>
  <c r="G484" i="3"/>
  <c r="G481" i="3"/>
  <c r="H481" i="3"/>
  <c r="G482" i="3"/>
  <c r="H482" i="3"/>
  <c r="H480" i="3"/>
  <c r="G480" i="3"/>
  <c r="H471" i="3"/>
  <c r="G471" i="3"/>
  <c r="H469" i="3"/>
  <c r="G469" i="3"/>
  <c r="G465" i="3"/>
  <c r="H465" i="3"/>
  <c r="G466" i="3"/>
  <c r="H466" i="3"/>
  <c r="H464" i="3"/>
  <c r="G464" i="3"/>
  <c r="G461" i="3"/>
  <c r="H461" i="3"/>
  <c r="G462" i="3"/>
  <c r="H462" i="3"/>
  <c r="H460" i="3"/>
  <c r="G460" i="3"/>
  <c r="G458" i="3"/>
  <c r="H458" i="3"/>
  <c r="H457" i="3"/>
  <c r="G457" i="3"/>
  <c r="H453" i="3"/>
  <c r="G453" i="3"/>
  <c r="G444" i="3"/>
  <c r="H444" i="3"/>
  <c r="G445" i="3"/>
  <c r="H445" i="3"/>
  <c r="G446" i="3"/>
  <c r="H446" i="3"/>
  <c r="G447" i="3"/>
  <c r="H447" i="3"/>
  <c r="G448" i="3"/>
  <c r="H448" i="3"/>
  <c r="G449" i="3"/>
  <c r="H449" i="3"/>
  <c r="G450" i="3"/>
  <c r="H450" i="3"/>
  <c r="H443" i="3"/>
  <c r="G443" i="3"/>
  <c r="G432" i="3"/>
  <c r="H432" i="3"/>
  <c r="G433" i="3"/>
  <c r="H433" i="3"/>
  <c r="G434" i="3"/>
  <c r="H434" i="3"/>
  <c r="G435" i="3"/>
  <c r="H435" i="3"/>
  <c r="G436" i="3"/>
  <c r="H436" i="3"/>
  <c r="G437" i="3"/>
  <c r="H437" i="3"/>
  <c r="G438" i="3"/>
  <c r="H438" i="3"/>
  <c r="G439" i="3"/>
  <c r="H439" i="3"/>
  <c r="G440" i="3"/>
  <c r="H440" i="3"/>
  <c r="G441" i="3"/>
  <c r="H441" i="3"/>
  <c r="H431" i="3"/>
  <c r="G431" i="3"/>
  <c r="G428" i="3"/>
  <c r="H428" i="3"/>
  <c r="G429" i="3"/>
  <c r="H429" i="3"/>
  <c r="H427" i="3"/>
  <c r="G427" i="3"/>
  <c r="H418" i="3"/>
  <c r="G418" i="3"/>
  <c r="G412" i="3"/>
  <c r="H412" i="3"/>
  <c r="G413" i="3"/>
  <c r="H413" i="3"/>
  <c r="H411" i="3"/>
  <c r="G411" i="3"/>
  <c r="G408" i="3"/>
  <c r="H408" i="3"/>
  <c r="G409" i="3"/>
  <c r="H409" i="3"/>
  <c r="H407" i="3"/>
  <c r="G407" i="3"/>
  <c r="G405" i="3"/>
  <c r="H405" i="3"/>
  <c r="H404" i="3"/>
  <c r="G404" i="3"/>
  <c r="H400" i="3"/>
  <c r="G400" i="3"/>
  <c r="G391" i="3"/>
  <c r="H391" i="3"/>
  <c r="G392" i="3"/>
  <c r="H392" i="3"/>
  <c r="G393" i="3"/>
  <c r="H393" i="3"/>
  <c r="G394" i="3"/>
  <c r="H394" i="3"/>
  <c r="G395" i="3"/>
  <c r="H395" i="3"/>
  <c r="G396" i="3"/>
  <c r="H396" i="3"/>
  <c r="G397" i="3"/>
  <c r="H397" i="3"/>
  <c r="H390" i="3"/>
  <c r="G390" i="3"/>
  <c r="G381" i="3"/>
  <c r="H381" i="3"/>
  <c r="G382" i="3"/>
  <c r="H382" i="3"/>
  <c r="G383" i="3"/>
  <c r="H383" i="3"/>
  <c r="G384" i="3"/>
  <c r="H384" i="3"/>
  <c r="G385" i="3"/>
  <c r="H385" i="3"/>
  <c r="G386" i="3"/>
  <c r="H386" i="3"/>
  <c r="G387" i="3"/>
  <c r="H387" i="3"/>
  <c r="G388" i="3"/>
  <c r="H388" i="3"/>
  <c r="H380" i="3"/>
  <c r="G380" i="3"/>
  <c r="H379" i="3"/>
  <c r="G379" i="3"/>
  <c r="H378" i="3"/>
  <c r="G378" i="3"/>
  <c r="G375" i="3"/>
  <c r="H375" i="3"/>
  <c r="G376" i="3"/>
  <c r="H376" i="3"/>
  <c r="H374" i="3"/>
  <c r="G374" i="3"/>
  <c r="H365" i="3"/>
  <c r="G365" i="3"/>
  <c r="H363" i="3"/>
  <c r="G363" i="3"/>
  <c r="G359" i="3"/>
  <c r="H359" i="3"/>
  <c r="G360" i="3"/>
  <c r="H360" i="3"/>
  <c r="H358" i="3"/>
  <c r="G358" i="3"/>
  <c r="G355" i="3"/>
  <c r="H355" i="3"/>
  <c r="G356" i="3"/>
  <c r="H356" i="3"/>
  <c r="H354" i="3"/>
  <c r="G354" i="3"/>
  <c r="G351" i="3"/>
  <c r="H351" i="3"/>
  <c r="G352" i="3"/>
  <c r="H352" i="3"/>
  <c r="G338" i="3"/>
  <c r="H338" i="3"/>
  <c r="G339" i="3"/>
  <c r="H339" i="3"/>
  <c r="G340" i="3"/>
  <c r="H340" i="3"/>
  <c r="G341" i="3"/>
  <c r="H341" i="3"/>
  <c r="G342" i="3"/>
  <c r="H342" i="3"/>
  <c r="G343" i="3"/>
  <c r="H343" i="3"/>
  <c r="G344" i="3"/>
  <c r="H344" i="3"/>
  <c r="H337" i="3"/>
  <c r="G337" i="3"/>
  <c r="G326" i="3"/>
  <c r="H326" i="3"/>
  <c r="G327" i="3"/>
  <c r="H327" i="3"/>
  <c r="G328" i="3"/>
  <c r="H328" i="3"/>
  <c r="G329" i="3"/>
  <c r="H329" i="3"/>
  <c r="G330" i="3"/>
  <c r="H330" i="3"/>
  <c r="G331" i="3"/>
  <c r="H331" i="3"/>
  <c r="G332" i="3"/>
  <c r="H332" i="3"/>
  <c r="G333" i="3"/>
  <c r="H333" i="3"/>
  <c r="G334" i="3"/>
  <c r="H334" i="3"/>
  <c r="G335" i="3"/>
  <c r="H335" i="3"/>
  <c r="H325" i="3"/>
  <c r="G325" i="3"/>
  <c r="G320" i="3"/>
  <c r="H320" i="3"/>
  <c r="G321" i="3"/>
  <c r="H321" i="3"/>
  <c r="G322" i="3"/>
  <c r="H322" i="3"/>
  <c r="G323" i="3"/>
  <c r="H323" i="3"/>
  <c r="H319" i="3"/>
  <c r="G319" i="3"/>
  <c r="H312" i="3"/>
  <c r="G312" i="3"/>
  <c r="G306" i="3"/>
  <c r="H306" i="3"/>
  <c r="G307" i="3"/>
  <c r="H307" i="3"/>
  <c r="H305" i="3"/>
  <c r="G305" i="3"/>
  <c r="G302" i="3"/>
  <c r="H302" i="3"/>
  <c r="G303" i="3"/>
  <c r="H303" i="3"/>
  <c r="H301" i="3"/>
  <c r="G301" i="3"/>
  <c r="G297" i="3"/>
  <c r="H297" i="3"/>
  <c r="G298" i="3"/>
  <c r="H298" i="3"/>
  <c r="G299" i="3"/>
  <c r="H299" i="3"/>
  <c r="H296" i="3"/>
  <c r="G296" i="3"/>
  <c r="H294" i="3"/>
  <c r="G294" i="3"/>
  <c r="G285" i="3"/>
  <c r="H285" i="3"/>
  <c r="G286" i="3"/>
  <c r="H286" i="3"/>
  <c r="G287" i="3"/>
  <c r="H287" i="3"/>
  <c r="G288" i="3"/>
  <c r="H288" i="3"/>
  <c r="G289" i="3"/>
  <c r="H289" i="3"/>
  <c r="G290" i="3"/>
  <c r="H290" i="3"/>
  <c r="G291" i="3"/>
  <c r="H291" i="3"/>
  <c r="H284" i="3"/>
  <c r="G284" i="3"/>
  <c r="G275" i="3"/>
  <c r="H275" i="3"/>
  <c r="G276" i="3"/>
  <c r="H276" i="3"/>
  <c r="G277" i="3"/>
  <c r="H277" i="3"/>
  <c r="G278" i="3"/>
  <c r="H278" i="3"/>
  <c r="G279" i="3"/>
  <c r="H279" i="3"/>
  <c r="G280" i="3"/>
  <c r="H280" i="3"/>
  <c r="G281" i="3"/>
  <c r="H281" i="3"/>
  <c r="G282" i="3"/>
  <c r="H282" i="3"/>
  <c r="I282" i="3"/>
  <c r="H274" i="3"/>
  <c r="G274" i="3"/>
  <c r="H273" i="3"/>
  <c r="G273" i="3"/>
  <c r="H272" i="3"/>
  <c r="G272" i="3"/>
  <c r="G269" i="3"/>
  <c r="H269" i="3"/>
  <c r="G270" i="3"/>
  <c r="H270" i="3"/>
  <c r="H268" i="3"/>
  <c r="G268" i="3"/>
  <c r="H259" i="3"/>
  <c r="G259" i="3"/>
  <c r="H257" i="3"/>
  <c r="G257" i="3"/>
  <c r="I257" i="3"/>
  <c r="G253" i="3"/>
  <c r="H253" i="3"/>
  <c r="G254" i="3"/>
  <c r="H254" i="3"/>
  <c r="H252" i="3"/>
  <c r="G252" i="3"/>
  <c r="G249" i="3"/>
  <c r="H249" i="3"/>
  <c r="G250" i="3"/>
  <c r="H250" i="3"/>
  <c r="H248" i="3"/>
  <c r="G248" i="3"/>
  <c r="G246" i="3"/>
  <c r="H246" i="3"/>
  <c r="H245" i="3"/>
  <c r="G245" i="3"/>
  <c r="H241" i="3"/>
  <c r="G241" i="3"/>
  <c r="G232" i="3"/>
  <c r="H232" i="3"/>
  <c r="G233" i="3"/>
  <c r="H233" i="3"/>
  <c r="G234" i="3"/>
  <c r="H234" i="3"/>
  <c r="G235" i="3"/>
  <c r="H235" i="3"/>
  <c r="G236" i="3"/>
  <c r="H236" i="3"/>
  <c r="G237" i="3"/>
  <c r="H237" i="3"/>
  <c r="G238" i="3"/>
  <c r="H238" i="3"/>
  <c r="H231" i="3"/>
  <c r="G231" i="3"/>
  <c r="G220" i="3"/>
  <c r="H220" i="3"/>
  <c r="G221" i="3"/>
  <c r="H221" i="3"/>
  <c r="G222" i="3"/>
  <c r="H222" i="3"/>
  <c r="G223" i="3"/>
  <c r="H223" i="3"/>
  <c r="G224" i="3"/>
  <c r="H224" i="3"/>
  <c r="G225" i="3"/>
  <c r="H225" i="3"/>
  <c r="G226" i="3"/>
  <c r="H226" i="3"/>
  <c r="G227" i="3"/>
  <c r="H227" i="3"/>
  <c r="G228" i="3"/>
  <c r="H228" i="3"/>
  <c r="G229" i="3"/>
  <c r="H229" i="3"/>
  <c r="H219" i="3"/>
  <c r="G219" i="3"/>
  <c r="G216" i="3"/>
  <c r="H216" i="3"/>
  <c r="G217" i="3"/>
  <c r="H217" i="3"/>
  <c r="H215" i="3"/>
  <c r="G215" i="3"/>
  <c r="H204" i="3"/>
  <c r="G204" i="3"/>
  <c r="G200" i="3"/>
  <c r="H200" i="3"/>
  <c r="G201" i="3"/>
  <c r="H201" i="3"/>
  <c r="H199" i="3"/>
  <c r="G199" i="3"/>
  <c r="G196" i="3"/>
  <c r="H196" i="3"/>
  <c r="G197" i="3"/>
  <c r="H197" i="3"/>
  <c r="H195" i="3"/>
  <c r="G195" i="3"/>
  <c r="G193" i="3"/>
  <c r="H193" i="3"/>
  <c r="H192" i="3"/>
  <c r="G192" i="3"/>
  <c r="H188" i="3"/>
  <c r="G188" i="3"/>
  <c r="G179" i="3"/>
  <c r="H179" i="3"/>
  <c r="G180" i="3"/>
  <c r="H180" i="3"/>
  <c r="G181" i="3"/>
  <c r="H181" i="3"/>
  <c r="G182" i="3"/>
  <c r="H182" i="3"/>
  <c r="G183" i="3"/>
  <c r="H183" i="3"/>
  <c r="G184" i="3"/>
  <c r="H184" i="3"/>
  <c r="G185" i="3"/>
  <c r="H185" i="3"/>
  <c r="H178" i="3"/>
  <c r="G178" i="3"/>
  <c r="G167" i="3"/>
  <c r="H167" i="3"/>
  <c r="G168" i="3"/>
  <c r="H168" i="3"/>
  <c r="G169" i="3"/>
  <c r="H169" i="3"/>
  <c r="G170" i="3"/>
  <c r="H170" i="3"/>
  <c r="G171" i="3"/>
  <c r="H171" i="3"/>
  <c r="G172" i="3"/>
  <c r="H172" i="3"/>
  <c r="G173" i="3"/>
  <c r="H173" i="3"/>
  <c r="G174" i="3"/>
  <c r="H174" i="3"/>
  <c r="G175" i="3"/>
  <c r="H175" i="3"/>
  <c r="G176" i="3"/>
  <c r="H176" i="3"/>
  <c r="H166" i="3"/>
  <c r="G166" i="3"/>
  <c r="G163" i="3"/>
  <c r="H163" i="3"/>
  <c r="G164" i="3"/>
  <c r="H164" i="3"/>
  <c r="H162" i="3"/>
  <c r="G162" i="3"/>
  <c r="H151" i="3"/>
  <c r="G151" i="3"/>
  <c r="I151" i="3"/>
  <c r="G147" i="3"/>
  <c r="H147" i="3"/>
  <c r="G148" i="3"/>
  <c r="H148" i="3"/>
  <c r="I148" i="3"/>
  <c r="H146" i="3"/>
  <c r="G146" i="3"/>
  <c r="G143" i="3"/>
  <c r="H143" i="3"/>
  <c r="G144" i="3"/>
  <c r="H144" i="3"/>
  <c r="H142" i="3"/>
  <c r="G142" i="3"/>
  <c r="I142" i="3"/>
  <c r="G140" i="3"/>
  <c r="H140" i="3"/>
  <c r="H139" i="3"/>
  <c r="G139" i="3"/>
  <c r="I139" i="3"/>
  <c r="H135" i="3"/>
  <c r="G135" i="3"/>
  <c r="G126" i="3"/>
  <c r="H126" i="3"/>
  <c r="G127" i="3"/>
  <c r="H127" i="3"/>
  <c r="G128" i="3"/>
  <c r="H128" i="3"/>
  <c r="G129" i="3"/>
  <c r="H129" i="3"/>
  <c r="G130" i="3"/>
  <c r="H130" i="3"/>
  <c r="G131" i="3"/>
  <c r="H131" i="3"/>
  <c r="G132" i="3"/>
  <c r="H132" i="3"/>
  <c r="H125" i="3"/>
  <c r="G125" i="3"/>
  <c r="G117" i="3"/>
  <c r="H117" i="3"/>
  <c r="I117" i="3"/>
  <c r="G118" i="3"/>
  <c r="H118" i="3"/>
  <c r="G119" i="3"/>
  <c r="H119" i="3"/>
  <c r="G120" i="3"/>
  <c r="H120" i="3"/>
  <c r="G121" i="3"/>
  <c r="H121" i="3"/>
  <c r="I121" i="3"/>
  <c r="G122" i="3"/>
  <c r="H122" i="3"/>
  <c r="G123" i="3"/>
  <c r="H123" i="3"/>
  <c r="H116" i="3"/>
  <c r="G116" i="3"/>
  <c r="H115" i="3"/>
  <c r="G115" i="3"/>
  <c r="I115" i="3"/>
  <c r="H114" i="3"/>
  <c r="G114" i="3"/>
  <c r="G110" i="3"/>
  <c r="H110" i="3"/>
  <c r="G111" i="3"/>
  <c r="H111" i="3"/>
  <c r="H109" i="3"/>
  <c r="G109" i="3"/>
  <c r="G97" i="3"/>
  <c r="H97" i="3"/>
  <c r="G98" i="3"/>
  <c r="H98" i="3"/>
  <c r="H96" i="3"/>
  <c r="G96" i="3"/>
  <c r="G93" i="3"/>
  <c r="H93" i="3"/>
  <c r="G94" i="3"/>
  <c r="H94" i="3"/>
  <c r="H92" i="3"/>
  <c r="G92" i="3"/>
  <c r="H90" i="3"/>
  <c r="G90" i="3"/>
  <c r="H89" i="3"/>
  <c r="G89" i="3"/>
  <c r="H85" i="3"/>
  <c r="G85" i="3"/>
  <c r="G77" i="3"/>
  <c r="H77" i="3"/>
  <c r="G78" i="3"/>
  <c r="H78" i="3"/>
  <c r="G79" i="3"/>
  <c r="H79" i="3"/>
  <c r="G80" i="3"/>
  <c r="H80" i="3"/>
  <c r="G81" i="3"/>
  <c r="H81" i="3"/>
  <c r="G82" i="3"/>
  <c r="H82" i="3"/>
  <c r="G75" i="3"/>
  <c r="H75" i="3"/>
  <c r="H76" i="3"/>
  <c r="G76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G71" i="3"/>
  <c r="H71" i="3"/>
  <c r="G72" i="3"/>
  <c r="H72" i="3"/>
  <c r="G73" i="3"/>
  <c r="H73" i="3"/>
  <c r="H63" i="3"/>
  <c r="G63" i="3"/>
  <c r="G60" i="3"/>
  <c r="H60" i="3"/>
  <c r="G61" i="3"/>
  <c r="H61" i="3"/>
  <c r="H59" i="3"/>
  <c r="G59" i="3"/>
  <c r="E687" i="3"/>
  <c r="E635" i="3"/>
  <c r="E583" i="3"/>
  <c r="E528" i="3"/>
  <c r="E475" i="3"/>
  <c r="E422" i="3"/>
  <c r="E369" i="3"/>
  <c r="E316" i="3"/>
  <c r="E263" i="3"/>
  <c r="E210" i="3"/>
  <c r="E157" i="3"/>
  <c r="H104" i="3"/>
  <c r="E104" i="3"/>
  <c r="I688" i="3"/>
  <c r="G687" i="3"/>
  <c r="F732" i="3"/>
  <c r="E732" i="3"/>
  <c r="F724" i="3"/>
  <c r="F728" i="3"/>
  <c r="E724" i="3"/>
  <c r="E728" i="3"/>
  <c r="E707" i="3"/>
  <c r="E695" i="3"/>
  <c r="I636" i="3"/>
  <c r="G635" i="3"/>
  <c r="F680" i="3"/>
  <c r="E680" i="3"/>
  <c r="F672" i="3"/>
  <c r="F676" i="3"/>
  <c r="E672" i="3"/>
  <c r="E676" i="3"/>
  <c r="E655" i="3"/>
  <c r="E643" i="3"/>
  <c r="I584" i="3"/>
  <c r="G583" i="3"/>
  <c r="F628" i="3"/>
  <c r="E628" i="3"/>
  <c r="F620" i="3"/>
  <c r="F624" i="3"/>
  <c r="E620" i="3"/>
  <c r="E624" i="3"/>
  <c r="F615" i="3"/>
  <c r="E603" i="3"/>
  <c r="E591" i="3"/>
  <c r="I529" i="3"/>
  <c r="G528" i="3"/>
  <c r="F573" i="3"/>
  <c r="E573" i="3"/>
  <c r="F565" i="3"/>
  <c r="F569" i="3"/>
  <c r="E565" i="3"/>
  <c r="E569" i="3"/>
  <c r="F548" i="3"/>
  <c r="E548" i="3"/>
  <c r="F536" i="3"/>
  <c r="E536" i="3"/>
  <c r="I476" i="3"/>
  <c r="G475" i="3"/>
  <c r="F520" i="3"/>
  <c r="E520" i="3"/>
  <c r="F512" i="3"/>
  <c r="F516" i="3"/>
  <c r="E512" i="3"/>
  <c r="E516" i="3"/>
  <c r="F495" i="3"/>
  <c r="E495" i="3"/>
  <c r="F483" i="3"/>
  <c r="E483" i="3"/>
  <c r="I423" i="3"/>
  <c r="G422" i="3"/>
  <c r="F467" i="3"/>
  <c r="E467" i="3"/>
  <c r="F459" i="3"/>
  <c r="F463" i="3"/>
  <c r="E459" i="3"/>
  <c r="E463" i="3"/>
  <c r="F442" i="3"/>
  <c r="E442" i="3"/>
  <c r="F430" i="3"/>
  <c r="E430" i="3"/>
  <c r="I416" i="3"/>
  <c r="I370" i="3"/>
  <c r="G369" i="3"/>
  <c r="F414" i="3"/>
  <c r="E414" i="3"/>
  <c r="F406" i="3"/>
  <c r="F410" i="3"/>
  <c r="E406" i="3"/>
  <c r="E410" i="3"/>
  <c r="F389" i="3"/>
  <c r="E389" i="3"/>
  <c r="F377" i="3"/>
  <c r="E377" i="3"/>
  <c r="I347" i="3"/>
  <c r="G316" i="3"/>
  <c r="F361" i="3"/>
  <c r="E361" i="3"/>
  <c r="F353" i="3"/>
  <c r="F357" i="3"/>
  <c r="E353" i="3"/>
  <c r="E357" i="3"/>
  <c r="F336" i="3"/>
  <c r="E336" i="3"/>
  <c r="F324" i="3"/>
  <c r="E324" i="3"/>
  <c r="I310" i="3"/>
  <c r="G263" i="3"/>
  <c r="F308" i="3"/>
  <c r="E308" i="3"/>
  <c r="F300" i="3"/>
  <c r="F304" i="3"/>
  <c r="E300" i="3"/>
  <c r="E304" i="3"/>
  <c r="F283" i="3"/>
  <c r="E283" i="3"/>
  <c r="F271" i="3"/>
  <c r="E271" i="3"/>
  <c r="G210" i="3"/>
  <c r="F255" i="3"/>
  <c r="E255" i="3"/>
  <c r="F247" i="3"/>
  <c r="F251" i="3"/>
  <c r="E247" i="3"/>
  <c r="E251" i="3"/>
  <c r="F230" i="3"/>
  <c r="E230" i="3"/>
  <c r="F218" i="3"/>
  <c r="E218" i="3"/>
  <c r="G157" i="3"/>
  <c r="F202" i="3"/>
  <c r="E202" i="3"/>
  <c r="F194" i="3"/>
  <c r="F198" i="3"/>
  <c r="E194" i="3"/>
  <c r="E198" i="3"/>
  <c r="F177" i="3"/>
  <c r="E177" i="3"/>
  <c r="F165" i="3"/>
  <c r="E165" i="3"/>
  <c r="I113" i="3"/>
  <c r="G104" i="3"/>
  <c r="F149" i="3"/>
  <c r="E149" i="3"/>
  <c r="F141" i="3"/>
  <c r="F145" i="3"/>
  <c r="E141" i="3"/>
  <c r="E145" i="3"/>
  <c r="F124" i="3"/>
  <c r="E124" i="3"/>
  <c r="F112" i="3"/>
  <c r="E112" i="3"/>
  <c r="I101" i="3"/>
  <c r="I55" i="3"/>
  <c r="G54" i="3"/>
  <c r="E54" i="3"/>
  <c r="F99" i="3"/>
  <c r="E99" i="3"/>
  <c r="F91" i="3"/>
  <c r="F95" i="3"/>
  <c r="E91" i="3"/>
  <c r="E95" i="3"/>
  <c r="F74" i="3"/>
  <c r="E74" i="3"/>
  <c r="F62" i="3"/>
  <c r="E62" i="3"/>
  <c r="F53" i="3"/>
  <c r="E53" i="3"/>
  <c r="F51" i="3"/>
  <c r="E51" i="3"/>
  <c r="F48" i="3"/>
  <c r="E48" i="3"/>
  <c r="F47" i="3"/>
  <c r="E47" i="3"/>
  <c r="F46" i="3"/>
  <c r="E46" i="3"/>
  <c r="F44" i="3"/>
  <c r="E44" i="3"/>
  <c r="F43" i="3"/>
  <c r="E43" i="3"/>
  <c r="F42" i="3"/>
  <c r="E42" i="3"/>
  <c r="F40" i="3"/>
  <c r="E40" i="3"/>
  <c r="F39" i="3"/>
  <c r="E39" i="3"/>
  <c r="F35" i="3"/>
  <c r="E35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F11" i="3"/>
  <c r="E11" i="3"/>
  <c r="F10" i="3"/>
  <c r="E10" i="3"/>
  <c r="F9" i="3"/>
  <c r="E9" i="3"/>
  <c r="D688" i="3"/>
  <c r="B687" i="3"/>
  <c r="D636" i="3"/>
  <c r="B635" i="3"/>
  <c r="D584" i="3"/>
  <c r="B583" i="3"/>
  <c r="D529" i="3"/>
  <c r="B528" i="3"/>
  <c r="D476" i="3"/>
  <c r="B475" i="3"/>
  <c r="D423" i="3"/>
  <c r="B422" i="3"/>
  <c r="D370" i="3"/>
  <c r="D55" i="3"/>
  <c r="B369" i="3"/>
  <c r="B316" i="3"/>
  <c r="B263" i="3"/>
  <c r="B210" i="3"/>
  <c r="B157" i="3"/>
  <c r="B104" i="3"/>
  <c r="B54" i="3"/>
  <c r="B35" i="3"/>
  <c r="C46" i="3"/>
  <c r="C565" i="3"/>
  <c r="C569" i="3"/>
  <c r="B247" i="3"/>
  <c r="B251" i="3"/>
  <c r="D135" i="3"/>
  <c r="D621" i="3"/>
  <c r="C615" i="3"/>
  <c r="D614" i="3"/>
  <c r="B732" i="3"/>
  <c r="B361" i="3"/>
  <c r="B91" i="3"/>
  <c r="B95" i="3"/>
  <c r="B573" i="3"/>
  <c r="D559" i="3"/>
  <c r="B353" i="3"/>
  <c r="B357" i="3"/>
  <c r="B255" i="3"/>
  <c r="B202" i="3"/>
  <c r="B39" i="3"/>
  <c r="B40" i="3"/>
  <c r="B141" i="3"/>
  <c r="B145" i="3"/>
  <c r="B194" i="3"/>
  <c r="B300" i="3"/>
  <c r="B304" i="3"/>
  <c r="B406" i="3"/>
  <c r="B410" i="3"/>
  <c r="B459" i="3"/>
  <c r="B512" i="3"/>
  <c r="B565" i="3"/>
  <c r="B620" i="3"/>
  <c r="B672" i="3"/>
  <c r="B724" i="3"/>
  <c r="B42" i="3"/>
  <c r="B43" i="3"/>
  <c r="B44" i="3"/>
  <c r="B99" i="3"/>
  <c r="B46" i="3"/>
  <c r="B47" i="3"/>
  <c r="B48" i="3"/>
  <c r="B149" i="3"/>
  <c r="B308" i="3"/>
  <c r="B414" i="3"/>
  <c r="B467" i="3"/>
  <c r="B520" i="3"/>
  <c r="B628" i="3"/>
  <c r="B680" i="3"/>
  <c r="B51" i="3"/>
  <c r="B53" i="3"/>
  <c r="B10" i="3"/>
  <c r="B11" i="3"/>
  <c r="B62" i="3"/>
  <c r="B112" i="3"/>
  <c r="B165" i="3"/>
  <c r="B218" i="3"/>
  <c r="B271" i="3"/>
  <c r="B324" i="3"/>
  <c r="B377" i="3"/>
  <c r="B483" i="3"/>
  <c r="B536" i="3"/>
  <c r="B591" i="3"/>
  <c r="B643" i="3"/>
  <c r="D643" i="3"/>
  <c r="B430" i="3"/>
  <c r="B695" i="3"/>
  <c r="D695" i="3"/>
  <c r="B14" i="3"/>
  <c r="B15" i="3"/>
  <c r="B16" i="3"/>
  <c r="B17" i="3"/>
  <c r="B18" i="3"/>
  <c r="B19" i="3"/>
  <c r="B20" i="3"/>
  <c r="B21" i="3"/>
  <c r="B22" i="3"/>
  <c r="B23" i="3"/>
  <c r="B74" i="3"/>
  <c r="B124" i="3"/>
  <c r="B177" i="3"/>
  <c r="B230" i="3"/>
  <c r="B283" i="3"/>
  <c r="B336" i="3"/>
  <c r="B389" i="3"/>
  <c r="B442" i="3"/>
  <c r="B495" i="3"/>
  <c r="B504" i="3"/>
  <c r="B507" i="3"/>
  <c r="B548" i="3"/>
  <c r="B603" i="3"/>
  <c r="D603" i="3"/>
  <c r="B655" i="3"/>
  <c r="B707" i="3"/>
  <c r="B26" i="3"/>
  <c r="B27" i="3"/>
  <c r="B28" i="3"/>
  <c r="B29" i="3"/>
  <c r="B30" i="3"/>
  <c r="B31" i="3"/>
  <c r="B32" i="3"/>
  <c r="B9" i="3"/>
  <c r="C62" i="3"/>
  <c r="C74" i="3"/>
  <c r="C112" i="3"/>
  <c r="C124" i="3"/>
  <c r="C165" i="3"/>
  <c r="C177" i="3"/>
  <c r="C218" i="3"/>
  <c r="C230" i="3"/>
  <c r="C271" i="3"/>
  <c r="C283" i="3"/>
  <c r="C324" i="3"/>
  <c r="C336" i="3"/>
  <c r="C377" i="3"/>
  <c r="C389" i="3"/>
  <c r="C430" i="3"/>
  <c r="C442" i="3"/>
  <c r="C483" i="3"/>
  <c r="C495" i="3"/>
  <c r="C536" i="3"/>
  <c r="C548" i="3"/>
  <c r="C35" i="3"/>
  <c r="D85" i="3"/>
  <c r="D188" i="3"/>
  <c r="D241" i="3"/>
  <c r="D294" i="3"/>
  <c r="D347" i="3"/>
  <c r="D400" i="3"/>
  <c r="D453" i="3"/>
  <c r="D506" i="3"/>
  <c r="D666" i="3"/>
  <c r="D718" i="3"/>
  <c r="C353" i="3"/>
  <c r="C357" i="3"/>
  <c r="C361" i="3"/>
  <c r="C573" i="3"/>
  <c r="C99" i="3"/>
  <c r="C91" i="3"/>
  <c r="C149" i="3"/>
  <c r="C141" i="3"/>
  <c r="C145" i="3"/>
  <c r="C202" i="3"/>
  <c r="C194" i="3"/>
  <c r="C198" i="3"/>
  <c r="C255" i="3"/>
  <c r="C247" i="3"/>
  <c r="C308" i="3"/>
  <c r="C300" i="3"/>
  <c r="C414" i="3"/>
  <c r="C406" i="3"/>
  <c r="C467" i="3"/>
  <c r="C459" i="3"/>
  <c r="C463" i="3"/>
  <c r="C520" i="3"/>
  <c r="C512" i="3"/>
  <c r="C516" i="3"/>
  <c r="C628" i="3"/>
  <c r="D628" i="3"/>
  <c r="C620" i="3"/>
  <c r="C624" i="3"/>
  <c r="C680" i="3"/>
  <c r="C672" i="3"/>
  <c r="C676" i="3"/>
  <c r="C732" i="3"/>
  <c r="C724" i="3"/>
  <c r="C728" i="3"/>
  <c r="C51" i="3"/>
  <c r="D682" i="3"/>
  <c r="D101" i="3"/>
  <c r="D151" i="3"/>
  <c r="D204" i="3"/>
  <c r="D257" i="3"/>
  <c r="D310" i="3"/>
  <c r="D363" i="3"/>
  <c r="D416" i="3"/>
  <c r="D469" i="3"/>
  <c r="D522" i="3"/>
  <c r="D575" i="3"/>
  <c r="D630" i="3"/>
  <c r="D734" i="3"/>
  <c r="C48" i="3"/>
  <c r="D98" i="3"/>
  <c r="D148" i="3"/>
  <c r="D201" i="3"/>
  <c r="D254" i="3"/>
  <c r="D307" i="3"/>
  <c r="D360" i="3"/>
  <c r="D413" i="3"/>
  <c r="D466" i="3"/>
  <c r="D519" i="3"/>
  <c r="D572" i="3"/>
  <c r="D627" i="3"/>
  <c r="D679" i="3"/>
  <c r="D731" i="3"/>
  <c r="C47" i="3"/>
  <c r="D518" i="3"/>
  <c r="D97" i="3"/>
  <c r="D465" i="3"/>
  <c r="D147" i="3"/>
  <c r="D200" i="3"/>
  <c r="D253" i="3"/>
  <c r="D306" i="3"/>
  <c r="D359" i="3"/>
  <c r="D412" i="3"/>
  <c r="D571" i="3"/>
  <c r="D626" i="3"/>
  <c r="D678" i="3"/>
  <c r="D730" i="3"/>
  <c r="D96" i="3"/>
  <c r="D146" i="3"/>
  <c r="D199" i="3"/>
  <c r="D252" i="3"/>
  <c r="D305" i="3"/>
  <c r="D358" i="3"/>
  <c r="D411" i="3"/>
  <c r="D464" i="3"/>
  <c r="D517" i="3"/>
  <c r="D625" i="3"/>
  <c r="D677" i="3"/>
  <c r="D729" i="3"/>
  <c r="C44" i="3"/>
  <c r="D94" i="3"/>
  <c r="D144" i="3"/>
  <c r="D197" i="3"/>
  <c r="D250" i="3"/>
  <c r="D303" i="3"/>
  <c r="D356" i="3"/>
  <c r="D409" i="3"/>
  <c r="D462" i="3"/>
  <c r="D515" i="3"/>
  <c r="D568" i="3"/>
  <c r="D623" i="3"/>
  <c r="D675" i="3"/>
  <c r="D727" i="3"/>
  <c r="C43" i="3"/>
  <c r="D622" i="3"/>
  <c r="D93" i="3"/>
  <c r="D143" i="3"/>
  <c r="D196" i="3"/>
  <c r="D249" i="3"/>
  <c r="D302" i="3"/>
  <c r="D355" i="3"/>
  <c r="D408" i="3"/>
  <c r="D461" i="3"/>
  <c r="D514" i="3"/>
  <c r="D567" i="3"/>
  <c r="D674" i="3"/>
  <c r="D726" i="3"/>
  <c r="C42" i="3"/>
  <c r="D92" i="3"/>
  <c r="D142" i="3"/>
  <c r="D195" i="3"/>
  <c r="D248" i="3"/>
  <c r="D301" i="3"/>
  <c r="D354" i="3"/>
  <c r="D407" i="3"/>
  <c r="D460" i="3"/>
  <c r="D513" i="3"/>
  <c r="D673" i="3"/>
  <c r="D725" i="3"/>
  <c r="C40" i="3"/>
  <c r="D90" i="3"/>
  <c r="D140" i="3"/>
  <c r="D193" i="3"/>
  <c r="D246" i="3"/>
  <c r="D299" i="3"/>
  <c r="D352" i="3"/>
  <c r="D405" i="3"/>
  <c r="D458" i="3"/>
  <c r="D511" i="3"/>
  <c r="D619" i="3"/>
  <c r="D671" i="3"/>
  <c r="D723" i="3"/>
  <c r="C39" i="3"/>
  <c r="D89" i="3"/>
  <c r="D139" i="3"/>
  <c r="D192" i="3"/>
  <c r="D245" i="3"/>
  <c r="D298" i="3"/>
  <c r="D351" i="3"/>
  <c r="D404" i="3"/>
  <c r="D457" i="3"/>
  <c r="D510" i="3"/>
  <c r="D563" i="3"/>
  <c r="D618" i="3"/>
  <c r="D670" i="3"/>
  <c r="D722" i="3"/>
  <c r="C53" i="3"/>
  <c r="C10" i="3"/>
  <c r="C11" i="3"/>
  <c r="D11" i="3"/>
  <c r="C13" i="3"/>
  <c r="D13" i="3"/>
  <c r="C14" i="3"/>
  <c r="C15" i="3"/>
  <c r="C16" i="3"/>
  <c r="C17" i="3"/>
  <c r="C18" i="3"/>
  <c r="C19" i="3"/>
  <c r="D19" i="3"/>
  <c r="C20" i="3"/>
  <c r="C21" i="3"/>
  <c r="C22" i="3"/>
  <c r="C23" i="3"/>
  <c r="C25" i="3"/>
  <c r="D25" i="3"/>
  <c r="C26" i="3"/>
  <c r="C27" i="3"/>
  <c r="D27" i="3"/>
  <c r="C28" i="3"/>
  <c r="C29" i="3"/>
  <c r="D29" i="3"/>
  <c r="C30" i="3"/>
  <c r="D30" i="3"/>
  <c r="C31" i="3"/>
  <c r="D31" i="3"/>
  <c r="C32" i="3"/>
  <c r="D32" i="3"/>
  <c r="C9" i="3"/>
  <c r="D715" i="3"/>
  <c r="D714" i="3"/>
  <c r="D713" i="3"/>
  <c r="D712" i="3"/>
  <c r="D711" i="3"/>
  <c r="D710" i="3"/>
  <c r="D709" i="3"/>
  <c r="D708" i="3"/>
  <c r="D706" i="3"/>
  <c r="D705" i="3"/>
  <c r="D704" i="3"/>
  <c r="D703" i="3"/>
  <c r="D702" i="3"/>
  <c r="D701" i="3"/>
  <c r="D700" i="3"/>
  <c r="D699" i="3"/>
  <c r="D698" i="3"/>
  <c r="D697" i="3"/>
  <c r="D696" i="3"/>
  <c r="D694" i="3"/>
  <c r="D693" i="3"/>
  <c r="D692" i="3"/>
  <c r="D82" i="3"/>
  <c r="D81" i="3"/>
  <c r="D80" i="3"/>
  <c r="D79" i="3"/>
  <c r="D78" i="3"/>
  <c r="D77" i="3"/>
  <c r="D76" i="3"/>
  <c r="D75" i="3"/>
  <c r="D73" i="3"/>
  <c r="D72" i="3"/>
  <c r="D71" i="3"/>
  <c r="D70" i="3"/>
  <c r="D69" i="3"/>
  <c r="D68" i="3"/>
  <c r="D67" i="3"/>
  <c r="D66" i="3"/>
  <c r="D65" i="3"/>
  <c r="D64" i="3"/>
  <c r="D63" i="3"/>
  <c r="D61" i="3"/>
  <c r="D60" i="3"/>
  <c r="D59" i="3"/>
  <c r="D132" i="3"/>
  <c r="D131" i="3"/>
  <c r="D130" i="3"/>
  <c r="D129" i="3"/>
  <c r="D128" i="3"/>
  <c r="D127" i="3"/>
  <c r="D126" i="3"/>
  <c r="D125" i="3"/>
  <c r="D123" i="3"/>
  <c r="D122" i="3"/>
  <c r="D121" i="3"/>
  <c r="D120" i="3"/>
  <c r="D119" i="3"/>
  <c r="D118" i="3"/>
  <c r="D117" i="3"/>
  <c r="D116" i="3"/>
  <c r="D115" i="3"/>
  <c r="D114" i="3"/>
  <c r="D113" i="3"/>
  <c r="D111" i="3"/>
  <c r="D110" i="3"/>
  <c r="D109" i="3"/>
  <c r="D185" i="3"/>
  <c r="D184" i="3"/>
  <c r="D183" i="3"/>
  <c r="D182" i="3"/>
  <c r="D181" i="3"/>
  <c r="D180" i="3"/>
  <c r="D179" i="3"/>
  <c r="D178" i="3"/>
  <c r="D176" i="3"/>
  <c r="D175" i="3"/>
  <c r="D174" i="3"/>
  <c r="D173" i="3"/>
  <c r="D172" i="3"/>
  <c r="D171" i="3"/>
  <c r="D170" i="3"/>
  <c r="D169" i="3"/>
  <c r="D168" i="3"/>
  <c r="D167" i="3"/>
  <c r="D166" i="3"/>
  <c r="D164" i="3"/>
  <c r="D163" i="3"/>
  <c r="D162" i="3"/>
  <c r="D238" i="3"/>
  <c r="D237" i="3"/>
  <c r="D236" i="3"/>
  <c r="D235" i="3"/>
  <c r="D234" i="3"/>
  <c r="D233" i="3"/>
  <c r="D232" i="3"/>
  <c r="D231" i="3"/>
  <c r="D229" i="3"/>
  <c r="D228" i="3"/>
  <c r="D227" i="3"/>
  <c r="D226" i="3"/>
  <c r="D225" i="3"/>
  <c r="D224" i="3"/>
  <c r="D223" i="3"/>
  <c r="D222" i="3"/>
  <c r="D221" i="3"/>
  <c r="D220" i="3"/>
  <c r="D219" i="3"/>
  <c r="D217" i="3"/>
  <c r="D216" i="3"/>
  <c r="D215" i="3"/>
  <c r="D291" i="3"/>
  <c r="D290" i="3"/>
  <c r="D289" i="3"/>
  <c r="D288" i="3"/>
  <c r="D287" i="3"/>
  <c r="D286" i="3"/>
  <c r="D285" i="3"/>
  <c r="D284" i="3"/>
  <c r="D282" i="3"/>
  <c r="D281" i="3"/>
  <c r="D280" i="3"/>
  <c r="D279" i="3"/>
  <c r="D278" i="3"/>
  <c r="D277" i="3"/>
  <c r="D276" i="3"/>
  <c r="D275" i="3"/>
  <c r="D274" i="3"/>
  <c r="D273" i="3"/>
  <c r="D272" i="3"/>
  <c r="D270" i="3"/>
  <c r="D269" i="3"/>
  <c r="D268" i="3"/>
  <c r="D344" i="3"/>
  <c r="D343" i="3"/>
  <c r="D342" i="3"/>
  <c r="D341" i="3"/>
  <c r="D340" i="3"/>
  <c r="D339" i="3"/>
  <c r="D338" i="3"/>
  <c r="D337" i="3"/>
  <c r="D335" i="3"/>
  <c r="D334" i="3"/>
  <c r="D333" i="3"/>
  <c r="D332" i="3"/>
  <c r="D331" i="3"/>
  <c r="D330" i="3"/>
  <c r="D329" i="3"/>
  <c r="D328" i="3"/>
  <c r="D327" i="3"/>
  <c r="D326" i="3"/>
  <c r="D325" i="3"/>
  <c r="D323" i="3"/>
  <c r="D322" i="3"/>
  <c r="D321" i="3"/>
  <c r="D397" i="3"/>
  <c r="D396" i="3"/>
  <c r="D395" i="3"/>
  <c r="D394" i="3"/>
  <c r="D393" i="3"/>
  <c r="D392" i="3"/>
  <c r="D391" i="3"/>
  <c r="D390" i="3"/>
  <c r="D388" i="3"/>
  <c r="D387" i="3"/>
  <c r="D386" i="3"/>
  <c r="D385" i="3"/>
  <c r="D384" i="3"/>
  <c r="D383" i="3"/>
  <c r="D382" i="3"/>
  <c r="D381" i="3"/>
  <c r="D380" i="3"/>
  <c r="D379" i="3"/>
  <c r="D378" i="3"/>
  <c r="D376" i="3"/>
  <c r="D375" i="3"/>
  <c r="D374" i="3"/>
  <c r="D450" i="3"/>
  <c r="D449" i="3"/>
  <c r="D448" i="3"/>
  <c r="D447" i="3"/>
  <c r="D446" i="3"/>
  <c r="D445" i="3"/>
  <c r="D444" i="3"/>
  <c r="D443" i="3"/>
  <c r="D441" i="3"/>
  <c r="D440" i="3"/>
  <c r="D439" i="3"/>
  <c r="D438" i="3"/>
  <c r="D437" i="3"/>
  <c r="D436" i="3"/>
  <c r="D435" i="3"/>
  <c r="D434" i="3"/>
  <c r="D433" i="3"/>
  <c r="D432" i="3"/>
  <c r="D431" i="3"/>
  <c r="D429" i="3"/>
  <c r="D428" i="3"/>
  <c r="D427" i="3"/>
  <c r="D503" i="3"/>
  <c r="D502" i="3"/>
  <c r="D501" i="3"/>
  <c r="D500" i="3"/>
  <c r="D499" i="3"/>
  <c r="D498" i="3"/>
  <c r="D497" i="3"/>
  <c r="D496" i="3"/>
  <c r="D494" i="3"/>
  <c r="D493" i="3"/>
  <c r="D492" i="3"/>
  <c r="D491" i="3"/>
  <c r="D490" i="3"/>
  <c r="D489" i="3"/>
  <c r="D488" i="3"/>
  <c r="D487" i="3"/>
  <c r="D486" i="3"/>
  <c r="D485" i="3"/>
  <c r="D484" i="3"/>
  <c r="D482" i="3"/>
  <c r="D481" i="3"/>
  <c r="D480" i="3"/>
  <c r="D577" i="3"/>
  <c r="D556" i="3"/>
  <c r="D555" i="3"/>
  <c r="D554" i="3"/>
  <c r="D553" i="3"/>
  <c r="D552" i="3"/>
  <c r="D551" i="3"/>
  <c r="D550" i="3"/>
  <c r="D549" i="3"/>
  <c r="D547" i="3"/>
  <c r="D546" i="3"/>
  <c r="D545" i="3"/>
  <c r="D544" i="3"/>
  <c r="D543" i="3"/>
  <c r="D542" i="3"/>
  <c r="D541" i="3"/>
  <c r="D540" i="3"/>
  <c r="D539" i="3"/>
  <c r="D538" i="3"/>
  <c r="D537" i="3"/>
  <c r="D535" i="3"/>
  <c r="D534" i="3"/>
  <c r="D533" i="3"/>
  <c r="D611" i="3"/>
  <c r="D610" i="3"/>
  <c r="D609" i="3"/>
  <c r="D608" i="3"/>
  <c r="D607" i="3"/>
  <c r="D606" i="3"/>
  <c r="D605" i="3"/>
  <c r="D604" i="3"/>
  <c r="D602" i="3"/>
  <c r="D601" i="3"/>
  <c r="D600" i="3"/>
  <c r="D599" i="3"/>
  <c r="D598" i="3"/>
  <c r="D597" i="3"/>
  <c r="D596" i="3"/>
  <c r="D595" i="3"/>
  <c r="D594" i="3"/>
  <c r="D593" i="3"/>
  <c r="D592" i="3"/>
  <c r="D590" i="3"/>
  <c r="D589" i="3"/>
  <c r="D588" i="3"/>
  <c r="D640" i="3"/>
  <c r="D641" i="3"/>
  <c r="D642" i="3"/>
  <c r="D644" i="3"/>
  <c r="D645" i="3"/>
  <c r="D646" i="3"/>
  <c r="D647" i="3"/>
  <c r="D648" i="3"/>
  <c r="D649" i="3"/>
  <c r="D650" i="3"/>
  <c r="D651" i="3"/>
  <c r="D653" i="3"/>
  <c r="D654" i="3"/>
  <c r="D656" i="3"/>
  <c r="D657" i="3"/>
  <c r="D658" i="3"/>
  <c r="D659" i="3"/>
  <c r="D660" i="3"/>
  <c r="D661" i="3"/>
  <c r="D662" i="3"/>
  <c r="D663" i="3"/>
  <c r="G30" i="3"/>
  <c r="I356" i="3"/>
  <c r="I358" i="3"/>
  <c r="I378" i="3"/>
  <c r="I381" i="3"/>
  <c r="I432" i="3"/>
  <c r="I480" i="3"/>
  <c r="I544" i="3"/>
  <c r="I588" i="3"/>
  <c r="I589" i="3"/>
  <c r="I619" i="3"/>
  <c r="I649" i="3"/>
  <c r="I647" i="3"/>
  <c r="I645" i="3"/>
  <c r="I663" i="3"/>
  <c r="I703" i="3"/>
  <c r="I731" i="3"/>
  <c r="I734" i="3"/>
  <c r="G406" i="3"/>
  <c r="I592" i="3"/>
  <c r="I622" i="3"/>
  <c r="I630" i="3"/>
  <c r="F256" i="3"/>
  <c r="F258" i="3"/>
  <c r="D271" i="3"/>
  <c r="C12" i="3"/>
  <c r="I730" i="3"/>
  <c r="I169" i="3"/>
  <c r="I306" i="3"/>
  <c r="I60" i="3"/>
  <c r="I73" i="3"/>
  <c r="I71" i="3"/>
  <c r="I69" i="3"/>
  <c r="I67" i="3"/>
  <c r="I85" i="3"/>
  <c r="I90" i="3"/>
  <c r="I111" i="3"/>
  <c r="I215" i="3"/>
  <c r="I274" i="3"/>
  <c r="I321" i="3"/>
  <c r="I332" i="3"/>
  <c r="I330" i="3"/>
  <c r="I328" i="3"/>
  <c r="I342" i="3"/>
  <c r="I340" i="3"/>
  <c r="B716" i="3"/>
  <c r="B719" i="3"/>
  <c r="D719" i="3"/>
  <c r="I132" i="3"/>
  <c r="I280" i="3"/>
  <c r="I286" i="3"/>
  <c r="I335" i="3"/>
  <c r="I337" i="3"/>
  <c r="I343" i="3"/>
  <c r="I354" i="3"/>
  <c r="E504" i="3"/>
  <c r="E507" i="3"/>
  <c r="E521" i="3"/>
  <c r="E523" i="3"/>
  <c r="F574" i="3"/>
  <c r="F576" i="3"/>
  <c r="I65" i="3"/>
  <c r="H194" i="3"/>
  <c r="H198" i="3"/>
  <c r="H300" i="3"/>
  <c r="H304" i="3"/>
  <c r="H353" i="3"/>
  <c r="H357" i="3"/>
  <c r="B292" i="3"/>
  <c r="G512" i="3"/>
  <c r="G516" i="3"/>
  <c r="I393" i="3"/>
  <c r="I404" i="3"/>
  <c r="I461" i="3"/>
  <c r="I122" i="3"/>
  <c r="I118" i="3"/>
  <c r="I125" i="3"/>
  <c r="I131" i="3"/>
  <c r="I127" i="3"/>
  <c r="I135" i="3"/>
  <c r="I146" i="3"/>
  <c r="I162" i="3"/>
  <c r="I163" i="3"/>
  <c r="I176" i="3"/>
  <c r="G17" i="3"/>
  <c r="I178" i="3"/>
  <c r="I200" i="3"/>
  <c r="I216" i="3"/>
  <c r="I229" i="3"/>
  <c r="G230" i="3"/>
  <c r="I270" i="3"/>
  <c r="I281" i="3"/>
  <c r="G53" i="3"/>
  <c r="I355" i="3"/>
  <c r="I443" i="3"/>
  <c r="H23" i="3"/>
  <c r="E133" i="3"/>
  <c r="E136" i="3"/>
  <c r="E203" i="3"/>
  <c r="E205" i="3"/>
  <c r="D300" i="3"/>
  <c r="D442" i="3"/>
  <c r="D74" i="3"/>
  <c r="B415" i="3"/>
  <c r="B417" i="3"/>
  <c r="E612" i="3"/>
  <c r="E615" i="3"/>
  <c r="G99" i="3"/>
  <c r="I278" i="3"/>
  <c r="I305" i="3"/>
  <c r="I322" i="3"/>
  <c r="I514" i="3"/>
  <c r="I518" i="3"/>
  <c r="I535" i="3"/>
  <c r="I546" i="3"/>
  <c r="I351" i="3"/>
  <c r="I123" i="3"/>
  <c r="G247" i="3"/>
  <c r="G251" i="3"/>
  <c r="I519" i="3"/>
  <c r="I534" i="3"/>
  <c r="I602" i="3"/>
  <c r="I608" i="3"/>
  <c r="G141" i="3"/>
  <c r="G145" i="3"/>
  <c r="C521" i="3"/>
  <c r="C523" i="3"/>
  <c r="C150" i="3"/>
  <c r="C152" i="3"/>
  <c r="E557" i="3"/>
  <c r="E560" i="3"/>
  <c r="E574" i="3"/>
  <c r="E576" i="3"/>
  <c r="E681" i="3"/>
  <c r="E683" i="3"/>
  <c r="I185" i="3"/>
  <c r="I179" i="3"/>
  <c r="I192" i="3"/>
  <c r="I195" i="3"/>
  <c r="I228" i="3"/>
  <c r="I391" i="3"/>
  <c r="I408" i="3"/>
  <c r="I431" i="3"/>
  <c r="I440" i="3"/>
  <c r="I438" i="3"/>
  <c r="I450" i="3"/>
  <c r="I460" i="3"/>
  <c r="I466" i="3"/>
  <c r="I469" i="3"/>
  <c r="I481" i="3"/>
  <c r="I490" i="3"/>
  <c r="I488" i="3"/>
  <c r="I486" i="3"/>
  <c r="I577" i="3"/>
  <c r="C133" i="3"/>
  <c r="C136" i="3"/>
  <c r="I515" i="3"/>
  <c r="I545" i="3"/>
  <c r="I596" i="3"/>
  <c r="I614" i="3"/>
  <c r="E100" i="3"/>
  <c r="E102" i="3"/>
  <c r="I68" i="3"/>
  <c r="H14" i="3"/>
  <c r="H29" i="3"/>
  <c r="H99" i="3"/>
  <c r="H112" i="3"/>
  <c r="G149" i="3"/>
  <c r="H19" i="3"/>
  <c r="I182" i="3"/>
  <c r="I197" i="3"/>
  <c r="I227" i="3"/>
  <c r="I225" i="3"/>
  <c r="I223" i="3"/>
  <c r="I231" i="3"/>
  <c r="I237" i="3"/>
  <c r="I235" i="3"/>
  <c r="I246" i="3"/>
  <c r="I252" i="3"/>
  <c r="I374" i="3"/>
  <c r="I392" i="3"/>
  <c r="I437" i="3"/>
  <c r="I435" i="3"/>
  <c r="I433" i="3"/>
  <c r="I447" i="3"/>
  <c r="I482" i="3"/>
  <c r="I484" i="3"/>
  <c r="I491" i="3"/>
  <c r="I487" i="3"/>
  <c r="I499" i="3"/>
  <c r="I510" i="3"/>
  <c r="I590" i="3"/>
  <c r="H620" i="3"/>
  <c r="H624" i="3"/>
  <c r="I642" i="3"/>
  <c r="I653" i="3"/>
  <c r="I651" i="3"/>
  <c r="C733" i="3"/>
  <c r="C735" i="3"/>
  <c r="I226" i="3"/>
  <c r="I232" i="3"/>
  <c r="G548" i="3"/>
  <c r="D230" i="3"/>
  <c r="G732" i="3"/>
  <c r="H74" i="3"/>
  <c r="G9" i="3"/>
  <c r="G20" i="3"/>
  <c r="G29" i="3"/>
  <c r="I339" i="3"/>
  <c r="G336" i="3"/>
  <c r="H202" i="3"/>
  <c r="I234" i="3"/>
  <c r="I245" i="3"/>
  <c r="I254" i="3"/>
  <c r="I268" i="3"/>
  <c r="I273" i="3"/>
  <c r="I279" i="3"/>
  <c r="I275" i="3"/>
  <c r="I291" i="3"/>
  <c r="I289" i="3"/>
  <c r="I298" i="3"/>
  <c r="I301" i="3"/>
  <c r="I302" i="3"/>
  <c r="I323" i="3"/>
  <c r="I360" i="3"/>
  <c r="H377" i="3"/>
  <c r="G23" i="3"/>
  <c r="I386" i="3"/>
  <c r="G19" i="3"/>
  <c r="I400" i="3"/>
  <c r="I405" i="3"/>
  <c r="I409" i="3"/>
  <c r="I411" i="3"/>
  <c r="I439" i="3"/>
  <c r="H442" i="3"/>
  <c r="I648" i="3"/>
  <c r="I646" i="3"/>
  <c r="I656" i="3"/>
  <c r="I659" i="3"/>
  <c r="I657" i="3"/>
  <c r="H676" i="3"/>
  <c r="I674" i="3"/>
  <c r="D283" i="3"/>
  <c r="D324" i="3"/>
  <c r="D573" i="3"/>
  <c r="F133" i="3"/>
  <c r="F136" i="3"/>
  <c r="F150" i="3"/>
  <c r="F152" i="3"/>
  <c r="F186" i="3"/>
  <c r="F189" i="3"/>
  <c r="E239" i="3"/>
  <c r="E242" i="3"/>
  <c r="F362" i="3"/>
  <c r="F364" i="3"/>
  <c r="E451" i="3"/>
  <c r="E454" i="3"/>
  <c r="E468" i="3"/>
  <c r="E470" i="3"/>
  <c r="F733" i="3"/>
  <c r="F735" i="3"/>
  <c r="I119" i="3"/>
  <c r="I130" i="3"/>
  <c r="G51" i="3"/>
  <c r="H44" i="3"/>
  <c r="I485" i="3"/>
  <c r="I542" i="3"/>
  <c r="I540" i="3"/>
  <c r="G536" i="3"/>
  <c r="I556" i="3"/>
  <c r="I572" i="3"/>
  <c r="I597" i="3"/>
  <c r="D414" i="3"/>
  <c r="D377" i="3"/>
  <c r="B345" i="3"/>
  <c r="B348" i="3"/>
  <c r="D17" i="3"/>
  <c r="B557" i="3"/>
  <c r="B560" i="3"/>
  <c r="D145" i="3"/>
  <c r="E49" i="3"/>
  <c r="E150" i="3"/>
  <c r="E152" i="3"/>
  <c r="E186" i="3"/>
  <c r="E189" i="3"/>
  <c r="E629" i="3"/>
  <c r="E631" i="3"/>
  <c r="I80" i="3"/>
  <c r="I78" i="3"/>
  <c r="I94" i="3"/>
  <c r="I97" i="3"/>
  <c r="I114" i="3"/>
  <c r="I173" i="3"/>
  <c r="I171" i="3"/>
  <c r="I167" i="3"/>
  <c r="I196" i="3"/>
  <c r="I201" i="3"/>
  <c r="H255" i="3"/>
  <c r="H406" i="3"/>
  <c r="H410" i="3"/>
  <c r="I407" i="3"/>
  <c r="I436" i="3"/>
  <c r="I434" i="3"/>
  <c r="I448" i="3"/>
  <c r="I494" i="3"/>
  <c r="I496" i="3"/>
  <c r="I502" i="3"/>
  <c r="I511" i="3"/>
  <c r="I543" i="3"/>
  <c r="I539" i="3"/>
  <c r="I549" i="3"/>
  <c r="I551" i="3"/>
  <c r="I559" i="3"/>
  <c r="I600" i="3"/>
  <c r="I606" i="3"/>
  <c r="I661" i="3"/>
  <c r="I697" i="3"/>
  <c r="I714" i="3"/>
  <c r="I725" i="3"/>
  <c r="H271" i="3"/>
  <c r="B83" i="3"/>
  <c r="B86" i="3"/>
  <c r="B256" i="3"/>
  <c r="B258" i="3"/>
  <c r="B100" i="3"/>
  <c r="B102" i="3"/>
  <c r="E12" i="3"/>
  <c r="F557" i="3"/>
  <c r="F560" i="3"/>
  <c r="E733" i="3"/>
  <c r="E735" i="3"/>
  <c r="I61" i="3"/>
  <c r="I72" i="3"/>
  <c r="I70" i="3"/>
  <c r="G16" i="3"/>
  <c r="I64" i="3"/>
  <c r="I75" i="3"/>
  <c r="G27" i="3"/>
  <c r="H39" i="3"/>
  <c r="H42" i="3"/>
  <c r="I93" i="3"/>
  <c r="I174" i="3"/>
  <c r="I172" i="3"/>
  <c r="H17" i="3"/>
  <c r="I288" i="3"/>
  <c r="I380" i="3"/>
  <c r="I445" i="3"/>
  <c r="I458" i="3"/>
  <c r="I462" i="3"/>
  <c r="G520" i="3"/>
  <c r="H31" i="3"/>
  <c r="H565" i="3"/>
  <c r="H569" i="3"/>
  <c r="G573" i="3"/>
  <c r="I604" i="3"/>
  <c r="I627" i="3"/>
  <c r="I709" i="3"/>
  <c r="I718" i="3"/>
  <c r="I723" i="3"/>
  <c r="I727" i="3"/>
  <c r="I729" i="3"/>
  <c r="H695" i="3"/>
  <c r="I147" i="3"/>
  <c r="I379" i="3"/>
  <c r="D20" i="3"/>
  <c r="D43" i="3"/>
  <c r="D99" i="3"/>
  <c r="B239" i="3"/>
  <c r="B242" i="3"/>
  <c r="C574" i="3"/>
  <c r="C576" i="3"/>
  <c r="G10" i="3"/>
  <c r="I204" i="3"/>
  <c r="E362" i="3"/>
  <c r="E364" i="3"/>
  <c r="E398" i="3"/>
  <c r="E401" i="3"/>
  <c r="I538" i="3"/>
  <c r="F681" i="3"/>
  <c r="F683" i="3"/>
  <c r="I164" i="3"/>
  <c r="I175" i="3"/>
  <c r="H32" i="3"/>
  <c r="H483" i="3"/>
  <c r="G603" i="3"/>
  <c r="I603" i="3"/>
  <c r="I705" i="3"/>
  <c r="G15" i="3"/>
  <c r="C398" i="3"/>
  <c r="C401" i="3"/>
  <c r="D353" i="3"/>
  <c r="D536" i="3"/>
  <c r="D28" i="3"/>
  <c r="C304" i="3"/>
  <c r="D304" i="3"/>
  <c r="D495" i="3"/>
  <c r="D112" i="3"/>
  <c r="D707" i="3"/>
  <c r="D22" i="3"/>
  <c r="D18" i="3"/>
  <c r="D14" i="3"/>
  <c r="G26" i="3"/>
  <c r="E83" i="3"/>
  <c r="E86" i="3"/>
  <c r="E292" i="3"/>
  <c r="E295" i="3"/>
  <c r="F345" i="3"/>
  <c r="F348" i="3"/>
  <c r="E716" i="3"/>
  <c r="E719" i="3"/>
  <c r="I144" i="3"/>
  <c r="H149" i="3"/>
  <c r="I248" i="3"/>
  <c r="I287" i="3"/>
  <c r="I388" i="3"/>
  <c r="I382" i="3"/>
  <c r="I390" i="3"/>
  <c r="I396" i="3"/>
  <c r="H459" i="3"/>
  <c r="H463" i="3"/>
  <c r="I503" i="3"/>
  <c r="H512" i="3"/>
  <c r="I513" i="3"/>
  <c r="I567" i="3"/>
  <c r="I609" i="3"/>
  <c r="I607" i="3"/>
  <c r="I605" i="3"/>
  <c r="I621" i="3"/>
  <c r="G628" i="3"/>
  <c r="I640" i="3"/>
  <c r="I654" i="3"/>
  <c r="H724" i="3"/>
  <c r="H728" i="3"/>
  <c r="H62" i="3"/>
  <c r="H13" i="3"/>
  <c r="I13" i="3"/>
  <c r="I81" i="3"/>
  <c r="G31" i="3"/>
  <c r="H35" i="3"/>
  <c r="I294" i="3"/>
  <c r="I299" i="3"/>
  <c r="G300" i="3"/>
  <c r="I303" i="3"/>
  <c r="G44" i="3"/>
  <c r="I498" i="3"/>
  <c r="G495" i="3"/>
  <c r="H732" i="3"/>
  <c r="I98" i="3"/>
  <c r="H15" i="3"/>
  <c r="H48" i="3"/>
  <c r="E41" i="3"/>
  <c r="H91" i="3"/>
  <c r="H95" i="3"/>
  <c r="F24" i="3"/>
  <c r="G724" i="3"/>
  <c r="E24" i="3"/>
  <c r="G112" i="3"/>
  <c r="G165" i="3"/>
  <c r="H177" i="3"/>
  <c r="G14" i="3"/>
  <c r="G21" i="3"/>
  <c r="G48" i="3"/>
  <c r="F41" i="3"/>
  <c r="D141" i="3"/>
  <c r="D255" i="3"/>
  <c r="C362" i="3"/>
  <c r="C364" i="3"/>
  <c r="C292" i="3"/>
  <c r="C295" i="3"/>
  <c r="D124" i="3"/>
  <c r="B133" i="3"/>
  <c r="D361" i="3"/>
  <c r="G11" i="3"/>
  <c r="G43" i="3"/>
  <c r="I63" i="3"/>
  <c r="I77" i="3"/>
  <c r="E415" i="3"/>
  <c r="E417" i="3"/>
  <c r="I722" i="3"/>
  <c r="I166" i="3"/>
  <c r="H165" i="3"/>
  <c r="I168" i="3"/>
  <c r="I184" i="3"/>
  <c r="G308" i="3"/>
  <c r="I363" i="3"/>
  <c r="I492" i="3"/>
  <c r="G620" i="3"/>
  <c r="I618" i="3"/>
  <c r="C451" i="3"/>
  <c r="C454" i="3"/>
  <c r="D430" i="3"/>
  <c r="D672" i="3"/>
  <c r="B463" i="3"/>
  <c r="D463" i="3"/>
  <c r="D459" i="3"/>
  <c r="C251" i="3"/>
  <c r="D247" i="3"/>
  <c r="H283" i="3"/>
  <c r="H18" i="3"/>
  <c r="G62" i="3"/>
  <c r="G40" i="3"/>
  <c r="H28" i="3"/>
  <c r="H21" i="3"/>
  <c r="H47" i="3"/>
  <c r="B676" i="3"/>
  <c r="B681" i="3"/>
  <c r="B683" i="3"/>
  <c r="C468" i="3"/>
  <c r="C470" i="3"/>
  <c r="B49" i="3"/>
  <c r="D202" i="3"/>
  <c r="H25" i="3"/>
  <c r="I25" i="3"/>
  <c r="E45" i="3"/>
  <c r="I66" i="3"/>
  <c r="H16" i="3"/>
  <c r="G91" i="3"/>
  <c r="I89" i="3"/>
  <c r="I92" i="3"/>
  <c r="H43" i="3"/>
  <c r="I116" i="3"/>
  <c r="I120" i="3"/>
  <c r="G35" i="3"/>
  <c r="G46" i="3"/>
  <c r="H53" i="3"/>
  <c r="I325" i="3"/>
  <c r="G324" i="3"/>
  <c r="I599" i="3"/>
  <c r="I595" i="3"/>
  <c r="I679" i="3"/>
  <c r="G680" i="3"/>
  <c r="D46" i="3"/>
  <c r="D520" i="3"/>
  <c r="D9" i="3"/>
  <c r="D16" i="3"/>
  <c r="D680" i="3"/>
  <c r="D357" i="3"/>
  <c r="F83" i="3"/>
  <c r="F86" i="3"/>
  <c r="E256" i="3"/>
  <c r="E258" i="3"/>
  <c r="E309" i="3"/>
  <c r="E311" i="3"/>
  <c r="G410" i="3"/>
  <c r="F629" i="3"/>
  <c r="F631" i="3"/>
  <c r="I59" i="3"/>
  <c r="I188" i="3"/>
  <c r="I221" i="3"/>
  <c r="I233" i="3"/>
  <c r="I250" i="3"/>
  <c r="I334" i="3"/>
  <c r="I326" i="3"/>
  <c r="I344" i="3"/>
  <c r="G377" i="3"/>
  <c r="I497" i="3"/>
  <c r="I517" i="3"/>
  <c r="I555" i="3"/>
  <c r="I553" i="3"/>
  <c r="I568" i="3"/>
  <c r="H46" i="3"/>
  <c r="I706" i="3"/>
  <c r="I701" i="3"/>
  <c r="I699" i="3"/>
  <c r="I715" i="3"/>
  <c r="I726" i="3"/>
  <c r="C203" i="3"/>
  <c r="C205" i="3"/>
  <c r="D53" i="3"/>
  <c r="D40" i="3"/>
  <c r="D732" i="3"/>
  <c r="D149" i="3"/>
  <c r="D548" i="3"/>
  <c r="C239" i="3"/>
  <c r="D26" i="3"/>
  <c r="D23" i="3"/>
  <c r="B451" i="3"/>
  <c r="B454" i="3"/>
  <c r="D10" i="3"/>
  <c r="B309" i="3"/>
  <c r="B311" i="3"/>
  <c r="F309" i="3"/>
  <c r="F311" i="3"/>
  <c r="F451" i="3"/>
  <c r="F454" i="3"/>
  <c r="H9" i="3"/>
  <c r="I126" i="3"/>
  <c r="I143" i="3"/>
  <c r="I276" i="3"/>
  <c r="I284" i="3"/>
  <c r="I290" i="3"/>
  <c r="I376" i="3"/>
  <c r="I387" i="3"/>
  <c r="I385" i="3"/>
  <c r="I383" i="3"/>
  <c r="I397" i="3"/>
  <c r="G430" i="3"/>
  <c r="I453" i="3"/>
  <c r="G467" i="3"/>
  <c r="I465" i="3"/>
  <c r="I493" i="3"/>
  <c r="I489" i="3"/>
  <c r="I522" i="3"/>
  <c r="I533" i="3"/>
  <c r="I547" i="3"/>
  <c r="I554" i="3"/>
  <c r="I598" i="3"/>
  <c r="I594" i="3"/>
  <c r="I625" i="3"/>
  <c r="I626" i="3"/>
  <c r="I675" i="3"/>
  <c r="H680" i="3"/>
  <c r="I678" i="3"/>
  <c r="F398" i="3"/>
  <c r="F401" i="3"/>
  <c r="F415" i="3"/>
  <c r="F417" i="3"/>
  <c r="F504" i="3"/>
  <c r="F507" i="3"/>
  <c r="F521" i="3"/>
  <c r="F523" i="3"/>
  <c r="E664" i="3"/>
  <c r="E667" i="3"/>
  <c r="I82" i="3"/>
  <c r="I96" i="3"/>
  <c r="I109" i="3"/>
  <c r="I110" i="3"/>
  <c r="I170" i="3"/>
  <c r="I183" i="3"/>
  <c r="I181" i="3"/>
  <c r="I224" i="3"/>
  <c r="I222" i="3"/>
  <c r="I220" i="3"/>
  <c r="I236" i="3"/>
  <c r="I241" i="3"/>
  <c r="I269" i="3"/>
  <c r="I277" i="3"/>
  <c r="I307" i="3"/>
  <c r="I333" i="3"/>
  <c r="I375" i="3"/>
  <c r="I394" i="3"/>
  <c r="I427" i="3"/>
  <c r="I428" i="3"/>
  <c r="I500" i="3"/>
  <c r="I506" i="3"/>
  <c r="I537" i="3"/>
  <c r="I552" i="3"/>
  <c r="I593" i="3"/>
  <c r="I611" i="3"/>
  <c r="I641" i="3"/>
  <c r="I650" i="3"/>
  <c r="H655" i="3"/>
  <c r="H664" i="3"/>
  <c r="H667" i="3"/>
  <c r="I670" i="3"/>
  <c r="I673" i="3"/>
  <c r="I682" i="3"/>
  <c r="C504" i="3"/>
  <c r="C507" i="3"/>
  <c r="D507" i="3"/>
  <c r="D483" i="3"/>
  <c r="D15" i="3"/>
  <c r="B516" i="3"/>
  <c r="D512" i="3"/>
  <c r="H11" i="3"/>
  <c r="H22" i="3"/>
  <c r="B41" i="3"/>
  <c r="D47" i="3"/>
  <c r="D48" i="3"/>
  <c r="D51" i="3"/>
  <c r="C41" i="3"/>
  <c r="C95" i="3"/>
  <c r="C557" i="3"/>
  <c r="C560" i="3"/>
  <c r="D389" i="3"/>
  <c r="B398" i="3"/>
  <c r="B24" i="3"/>
  <c r="D177" i="3"/>
  <c r="B186" i="3"/>
  <c r="B12" i="3"/>
  <c r="D467" i="3"/>
  <c r="B198" i="3"/>
  <c r="D194" i="3"/>
  <c r="I79" i="3"/>
  <c r="G74" i="3"/>
  <c r="H40" i="3"/>
  <c r="H141" i="3"/>
  <c r="I140" i="3"/>
  <c r="G177" i="3"/>
  <c r="I180" i="3"/>
  <c r="I193" i="3"/>
  <c r="G194" i="3"/>
  <c r="B728" i="3"/>
  <c r="D724" i="3"/>
  <c r="I575" i="3"/>
  <c r="H51" i="3"/>
  <c r="I601" i="3"/>
  <c r="G22" i="3"/>
  <c r="G643" i="3"/>
  <c r="I644" i="3"/>
  <c r="I710" i="3"/>
  <c r="H707" i="3"/>
  <c r="G591" i="3"/>
  <c r="B362" i="3"/>
  <c r="D39" i="3"/>
  <c r="D42" i="3"/>
  <c r="D44" i="3"/>
  <c r="D35" i="3"/>
  <c r="D336" i="3"/>
  <c r="C24" i="3"/>
  <c r="C345" i="3"/>
  <c r="C348" i="3"/>
  <c r="C186" i="3"/>
  <c r="C189" i="3"/>
  <c r="D165" i="3"/>
  <c r="C83" i="3"/>
  <c r="D62" i="3"/>
  <c r="D21" i="3"/>
  <c r="B624" i="3"/>
  <c r="B629" i="3"/>
  <c r="B631" i="3"/>
  <c r="D620" i="3"/>
  <c r="D624" i="3"/>
  <c r="D629" i="3"/>
  <c r="D631" i="3"/>
  <c r="B150" i="3"/>
  <c r="F292" i="3"/>
  <c r="F295" i="3"/>
  <c r="F12" i="3"/>
  <c r="G442" i="3"/>
  <c r="I446" i="3"/>
  <c r="G459" i="3"/>
  <c r="I457" i="3"/>
  <c r="G39" i="3"/>
  <c r="I272" i="3"/>
  <c r="G271" i="3"/>
  <c r="H573" i="3"/>
  <c r="F45" i="3"/>
  <c r="H27" i="3"/>
  <c r="H20" i="3"/>
  <c r="D91" i="3"/>
  <c r="C681" i="3"/>
  <c r="C629" i="3"/>
  <c r="C631" i="3"/>
  <c r="C410" i="3"/>
  <c r="D406" i="3"/>
  <c r="C49" i="3"/>
  <c r="D655" i="3"/>
  <c r="B664" i="3"/>
  <c r="D591" i="3"/>
  <c r="B612" i="3"/>
  <c r="D218" i="3"/>
  <c r="D308" i="3"/>
  <c r="D565" i="3"/>
  <c r="D569" i="3"/>
  <c r="F100" i="3"/>
  <c r="F49" i="3"/>
  <c r="I359" i="3"/>
  <c r="G361" i="3"/>
  <c r="G47" i="3"/>
  <c r="I395" i="3"/>
  <c r="H389" i="3"/>
  <c r="H30" i="3"/>
  <c r="I30" i="3"/>
  <c r="B569" i="3"/>
  <c r="B574" i="3"/>
  <c r="B576" i="3"/>
  <c r="I253" i="3"/>
  <c r="G255" i="3"/>
  <c r="I285" i="3"/>
  <c r="G283" i="3"/>
  <c r="G42" i="3"/>
  <c r="G353" i="3"/>
  <c r="I352" i="3"/>
  <c r="G414" i="3"/>
  <c r="I412" i="3"/>
  <c r="H430" i="3"/>
  <c r="H495" i="3"/>
  <c r="I501" i="3"/>
  <c r="H548" i="3"/>
  <c r="I550" i="3"/>
  <c r="G565" i="3"/>
  <c r="I563" i="3"/>
  <c r="I623" i="3"/>
  <c r="I712" i="3"/>
  <c r="G707" i="3"/>
  <c r="F203" i="3"/>
  <c r="F205" i="3"/>
  <c r="F239" i="3"/>
  <c r="E345" i="3"/>
  <c r="E348" i="3"/>
  <c r="F468" i="3"/>
  <c r="F470" i="3"/>
  <c r="H26" i="3"/>
  <c r="I76" i="3"/>
  <c r="G124" i="3"/>
  <c r="G28" i="3"/>
  <c r="I128" i="3"/>
  <c r="I219" i="3"/>
  <c r="G218" i="3"/>
  <c r="I238" i="3"/>
  <c r="G32" i="3"/>
  <c r="H336" i="3"/>
  <c r="I338" i="3"/>
  <c r="H536" i="3"/>
  <c r="I658" i="3"/>
  <c r="G655" i="3"/>
  <c r="I671" i="3"/>
  <c r="G672" i="3"/>
  <c r="I694" i="3"/>
  <c r="G695" i="3"/>
  <c r="I696" i="3"/>
  <c r="G18" i="3"/>
  <c r="H124" i="3"/>
  <c r="I129" i="3"/>
  <c r="G202" i="3"/>
  <c r="I199" i="3"/>
  <c r="H218" i="3"/>
  <c r="I327" i="3"/>
  <c r="H324" i="3"/>
  <c r="H467" i="3"/>
  <c r="H520" i="3"/>
  <c r="H10" i="3"/>
  <c r="I217" i="3"/>
  <c r="I249" i="3"/>
  <c r="I331" i="3"/>
  <c r="I329" i="3"/>
  <c r="G389" i="3"/>
  <c r="I413" i="3"/>
  <c r="I441" i="3"/>
  <c r="I449" i="3"/>
  <c r="I444" i="3"/>
  <c r="I541" i="3"/>
  <c r="H628" i="3"/>
  <c r="H308" i="3"/>
  <c r="I384" i="3"/>
  <c r="G483" i="3"/>
  <c r="I571" i="3"/>
  <c r="I610" i="3"/>
  <c r="H230" i="3"/>
  <c r="H247" i="3"/>
  <c r="I341" i="3"/>
  <c r="H361" i="3"/>
  <c r="H414" i="3"/>
  <c r="I429" i="3"/>
  <c r="I464" i="3"/>
  <c r="H591" i="3"/>
  <c r="H612" i="3"/>
  <c r="H615" i="3"/>
  <c r="B136" i="3"/>
  <c r="I17" i="3"/>
  <c r="I230" i="3"/>
  <c r="H681" i="3"/>
  <c r="H683" i="3"/>
  <c r="I99" i="3"/>
  <c r="B468" i="3"/>
  <c r="D468" i="3"/>
  <c r="I620" i="3"/>
  <c r="I624" i="3"/>
  <c r="I336" i="3"/>
  <c r="I19" i="3"/>
  <c r="I283" i="3"/>
  <c r="D716" i="3"/>
  <c r="I11" i="3"/>
  <c r="D574" i="3"/>
  <c r="D576" i="3"/>
  <c r="D12" i="3"/>
  <c r="I512" i="3"/>
  <c r="G345" i="3"/>
  <c r="G348" i="3"/>
  <c r="I14" i="3"/>
  <c r="H83" i="3"/>
  <c r="H86" i="3"/>
  <c r="I23" i="3"/>
  <c r="D133" i="3"/>
  <c r="I495" i="3"/>
  <c r="I9" i="3"/>
  <c r="I29" i="3"/>
  <c r="H203" i="3"/>
  <c r="H205" i="3"/>
  <c r="D292" i="3"/>
  <c r="H362" i="3"/>
  <c r="H364" i="3"/>
  <c r="I20" i="3"/>
  <c r="G624" i="3"/>
  <c r="G629" i="3"/>
  <c r="G631" i="3"/>
  <c r="B295" i="3"/>
  <c r="D295" i="3"/>
  <c r="H716" i="3"/>
  <c r="H719" i="3"/>
  <c r="D239" i="3"/>
  <c r="I53" i="3"/>
  <c r="H100" i="3"/>
  <c r="H102" i="3"/>
  <c r="I112" i="3"/>
  <c r="I10" i="3"/>
  <c r="I655" i="3"/>
  <c r="I255" i="3"/>
  <c r="H398" i="3"/>
  <c r="H401" i="3"/>
  <c r="I27" i="3"/>
  <c r="I732" i="3"/>
  <c r="H133" i="3"/>
  <c r="H136" i="3"/>
  <c r="D83" i="3"/>
  <c r="I377" i="3"/>
  <c r="G521" i="3"/>
  <c r="G523" i="3"/>
  <c r="I520" i="3"/>
  <c r="I32" i="3"/>
  <c r="I406" i="3"/>
  <c r="H557" i="3"/>
  <c r="H560" i="3"/>
  <c r="I410" i="3"/>
  <c r="I15" i="3"/>
  <c r="I149" i="3"/>
  <c r="D560" i="3"/>
  <c r="I16" i="3"/>
  <c r="D454" i="3"/>
  <c r="I26" i="3"/>
  <c r="I548" i="3"/>
  <c r="C242" i="3"/>
  <c r="D242" i="3"/>
  <c r="D557" i="3"/>
  <c r="I31" i="3"/>
  <c r="H516" i="3"/>
  <c r="I516" i="3"/>
  <c r="H292" i="3"/>
  <c r="H295" i="3"/>
  <c r="G557" i="3"/>
  <c r="G560" i="3"/>
  <c r="C309" i="3"/>
  <c r="C311" i="3"/>
  <c r="D311" i="3"/>
  <c r="I724" i="3"/>
  <c r="D49" i="3"/>
  <c r="I308" i="3"/>
  <c r="I39" i="3"/>
  <c r="H186" i="3"/>
  <c r="H189" i="3"/>
  <c r="I51" i="3"/>
  <c r="D451" i="3"/>
  <c r="G95" i="3"/>
  <c r="I91" i="3"/>
  <c r="H12" i="3"/>
  <c r="B33" i="3"/>
  <c r="D504" i="3"/>
  <c r="E52" i="3"/>
  <c r="I22" i="3"/>
  <c r="I680" i="3"/>
  <c r="I62" i="3"/>
  <c r="I21" i="3"/>
  <c r="G304" i="3"/>
  <c r="I300" i="3"/>
  <c r="D676" i="3"/>
  <c r="G12" i="3"/>
  <c r="E36" i="3"/>
  <c r="I35" i="3"/>
  <c r="I165" i="3"/>
  <c r="I48" i="3"/>
  <c r="I43" i="3"/>
  <c r="I18" i="3"/>
  <c r="I28" i="3"/>
  <c r="G728" i="3"/>
  <c r="I728" i="3"/>
  <c r="H733" i="3"/>
  <c r="H735" i="3"/>
  <c r="I42" i="3"/>
  <c r="E50" i="3"/>
  <c r="C256" i="3"/>
  <c r="D251" i="3"/>
  <c r="G198" i="3"/>
  <c r="I194" i="3"/>
  <c r="I536" i="3"/>
  <c r="B521" i="3"/>
  <c r="D516" i="3"/>
  <c r="H49" i="3"/>
  <c r="I695" i="3"/>
  <c r="G716" i="3"/>
  <c r="G239" i="3"/>
  <c r="I218" i="3"/>
  <c r="I124" i="3"/>
  <c r="G133" i="3"/>
  <c r="I707" i="3"/>
  <c r="I414" i="3"/>
  <c r="G415" i="3"/>
  <c r="C86" i="3"/>
  <c r="C33" i="3"/>
  <c r="B733" i="3"/>
  <c r="D728" i="3"/>
  <c r="H41" i="3"/>
  <c r="H145" i="3"/>
  <c r="I145" i="3"/>
  <c r="D24" i="3"/>
  <c r="G256" i="3"/>
  <c r="E33" i="3"/>
  <c r="I47" i="3"/>
  <c r="B667" i="3"/>
  <c r="D667" i="3"/>
  <c r="D664" i="3"/>
  <c r="D681" i="3"/>
  <c r="C683" i="3"/>
  <c r="D683" i="3"/>
  <c r="I591" i="3"/>
  <c r="G612" i="3"/>
  <c r="H415" i="3"/>
  <c r="H417" i="3"/>
  <c r="H251" i="3"/>
  <c r="I247" i="3"/>
  <c r="I628" i="3"/>
  <c r="H239" i="3"/>
  <c r="H242" i="3"/>
  <c r="F242" i="3"/>
  <c r="F36" i="3"/>
  <c r="F33" i="3"/>
  <c r="G569" i="3"/>
  <c r="G574" i="3"/>
  <c r="G576" i="3"/>
  <c r="I569" i="3"/>
  <c r="I45" i="3"/>
  <c r="I361" i="3"/>
  <c r="F50" i="3"/>
  <c r="F102" i="3"/>
  <c r="F52" i="3"/>
  <c r="C415" i="3"/>
  <c r="D410" i="3"/>
  <c r="D41" i="3"/>
  <c r="G41" i="3"/>
  <c r="I573" i="3"/>
  <c r="H574" i="3"/>
  <c r="H576" i="3"/>
  <c r="I442" i="3"/>
  <c r="G451" i="3"/>
  <c r="B45" i="3"/>
  <c r="D348" i="3"/>
  <c r="D362" i="3"/>
  <c r="B364" i="3"/>
  <c r="D364" i="3"/>
  <c r="D198" i="3"/>
  <c r="B203" i="3"/>
  <c r="B401" i="3"/>
  <c r="D401" i="3"/>
  <c r="D398" i="3"/>
  <c r="G150" i="3"/>
  <c r="H309" i="3"/>
  <c r="I44" i="3"/>
  <c r="I389" i="3"/>
  <c r="G398" i="3"/>
  <c r="H345" i="3"/>
  <c r="I324" i="3"/>
  <c r="I202" i="3"/>
  <c r="G49" i="3"/>
  <c r="G676" i="3"/>
  <c r="I672" i="3"/>
  <c r="G463" i="3"/>
  <c r="I459" i="3"/>
  <c r="H24" i="3"/>
  <c r="G504" i="3"/>
  <c r="I483" i="3"/>
  <c r="H468" i="3"/>
  <c r="H470" i="3"/>
  <c r="I46" i="3"/>
  <c r="I430" i="3"/>
  <c r="H451" i="3"/>
  <c r="H454" i="3"/>
  <c r="G357" i="3"/>
  <c r="I353" i="3"/>
  <c r="D612" i="3"/>
  <c r="D615" i="3"/>
  <c r="B615" i="3"/>
  <c r="I271" i="3"/>
  <c r="G292" i="3"/>
  <c r="I467" i="3"/>
  <c r="B152" i="3"/>
  <c r="D150" i="3"/>
  <c r="D136" i="3"/>
  <c r="D345" i="3"/>
  <c r="H629" i="3"/>
  <c r="H631" i="3"/>
  <c r="G664" i="3"/>
  <c r="I643" i="3"/>
  <c r="I177" i="3"/>
  <c r="G186" i="3"/>
  <c r="I74" i="3"/>
  <c r="G24" i="3"/>
  <c r="G83" i="3"/>
  <c r="D186" i="3"/>
  <c r="B189" i="3"/>
  <c r="D189" i="3"/>
  <c r="D95" i="3"/>
  <c r="C45" i="3"/>
  <c r="C100" i="3"/>
  <c r="H504" i="3"/>
  <c r="H507" i="3"/>
  <c r="I141" i="3"/>
  <c r="I629" i="3"/>
  <c r="I631" i="3"/>
  <c r="B470" i="3"/>
  <c r="D470" i="3"/>
  <c r="I12" i="3"/>
  <c r="G733" i="3"/>
  <c r="I733" i="3"/>
  <c r="I560" i="3"/>
  <c r="I557" i="3"/>
  <c r="H521" i="3"/>
  <c r="I521" i="3"/>
  <c r="D309" i="3"/>
  <c r="D33" i="3"/>
  <c r="I49" i="3"/>
  <c r="I304" i="3"/>
  <c r="G309" i="3"/>
  <c r="G311" i="3"/>
  <c r="C258" i="3"/>
  <c r="D258" i="3"/>
  <c r="D256" i="3"/>
  <c r="G100" i="3"/>
  <c r="I95" i="3"/>
  <c r="D45" i="3"/>
  <c r="I24" i="3"/>
  <c r="H311" i="3"/>
  <c r="G152" i="3"/>
  <c r="B36" i="3"/>
  <c r="D152" i="3"/>
  <c r="G507" i="3"/>
  <c r="I507" i="3"/>
  <c r="I504" i="3"/>
  <c r="G468" i="3"/>
  <c r="I463" i="3"/>
  <c r="C417" i="3"/>
  <c r="D417" i="3"/>
  <c r="D415" i="3"/>
  <c r="I574" i="3"/>
  <c r="I50" i="3"/>
  <c r="I52" i="3"/>
  <c r="I576" i="3"/>
  <c r="H256" i="3"/>
  <c r="H258" i="3"/>
  <c r="I251" i="3"/>
  <c r="G258" i="3"/>
  <c r="H150" i="3"/>
  <c r="H45" i="3"/>
  <c r="I239" i="3"/>
  <c r="G242" i="3"/>
  <c r="I242" i="3"/>
  <c r="H33" i="3"/>
  <c r="B205" i="3"/>
  <c r="D205" i="3"/>
  <c r="D203" i="3"/>
  <c r="B735" i="3"/>
  <c r="D735" i="3"/>
  <c r="D733" i="3"/>
  <c r="I41" i="3"/>
  <c r="C102" i="3"/>
  <c r="D100" i="3"/>
  <c r="C50" i="3"/>
  <c r="G189" i="3"/>
  <c r="I189" i="3"/>
  <c r="I186" i="3"/>
  <c r="I664" i="3"/>
  <c r="G667" i="3"/>
  <c r="I667" i="3"/>
  <c r="G362" i="3"/>
  <c r="I357" i="3"/>
  <c r="I676" i="3"/>
  <c r="G681" i="3"/>
  <c r="I345" i="3"/>
  <c r="H348" i="3"/>
  <c r="I451" i="3"/>
  <c r="G454" i="3"/>
  <c r="I454" i="3"/>
  <c r="C36" i="3"/>
  <c r="D86" i="3"/>
  <c r="I133" i="3"/>
  <c r="G136" i="3"/>
  <c r="I136" i="3"/>
  <c r="I716" i="3"/>
  <c r="G719" i="3"/>
  <c r="I719" i="3"/>
  <c r="G735" i="3"/>
  <c r="I735" i="3"/>
  <c r="G615" i="3"/>
  <c r="I612" i="3"/>
  <c r="I615" i="3"/>
  <c r="G86" i="3"/>
  <c r="I83" i="3"/>
  <c r="G33" i="3"/>
  <c r="B50" i="3"/>
  <c r="I292" i="3"/>
  <c r="G295" i="3"/>
  <c r="I295" i="3"/>
  <c r="I398" i="3"/>
  <c r="G401" i="3"/>
  <c r="I401" i="3"/>
  <c r="I415" i="3"/>
  <c r="G417" i="3"/>
  <c r="I417" i="3"/>
  <c r="B523" i="3"/>
  <c r="D523" i="3"/>
  <c r="D521" i="3"/>
  <c r="G203" i="3"/>
  <c r="I198" i="3"/>
  <c r="G45" i="3"/>
  <c r="I311" i="3"/>
  <c r="I256" i="3"/>
  <c r="H523" i="3"/>
  <c r="I523" i="3"/>
  <c r="I309" i="3"/>
  <c r="I33" i="3"/>
  <c r="G102" i="3"/>
  <c r="I102" i="3"/>
  <c r="I100" i="3"/>
  <c r="G50" i="3"/>
  <c r="H152" i="3"/>
  <c r="H50" i="3"/>
  <c r="D36" i="3"/>
  <c r="I203" i="3"/>
  <c r="G205" i="3"/>
  <c r="I205" i="3"/>
  <c r="I86" i="3"/>
  <c r="G36" i="3"/>
  <c r="D50" i="3"/>
  <c r="D52" i="3"/>
  <c r="I348" i="3"/>
  <c r="H36" i="3"/>
  <c r="C52" i="3"/>
  <c r="D102" i="3"/>
  <c r="I258" i="3"/>
  <c r="B52" i="3"/>
  <c r="G683" i="3"/>
  <c r="I683" i="3"/>
  <c r="I681" i="3"/>
  <c r="G364" i="3"/>
  <c r="I364" i="3"/>
  <c r="I362" i="3"/>
  <c r="G470" i="3"/>
  <c r="I470" i="3"/>
  <c r="I468" i="3"/>
  <c r="I150" i="3"/>
  <c r="H52" i="3"/>
  <c r="I36" i="3"/>
  <c r="G52" i="3"/>
  <c r="I152" i="3"/>
</calcChain>
</file>

<file path=xl/sharedStrings.xml><?xml version="1.0" encoding="utf-8"?>
<sst xmlns="http://schemas.openxmlformats.org/spreadsheetml/2006/main" count="749" uniqueCount="71">
  <si>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</si>
  <si>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</si>
  <si>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</si>
  <si>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</si>
  <si>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</si>
  <si>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</si>
  <si>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</si>
  <si>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</si>
  <si>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</si>
  <si>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</si>
  <si>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</si>
  <si>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</si>
  <si>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</si>
  <si>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</si>
  <si>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</si>
  <si>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</si>
  <si>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</si>
  <si>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</si>
  <si>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</si>
  <si>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</si>
  <si>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</si>
  <si>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</si>
  <si>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</si>
  <si>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</si>
  <si>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</si>
  <si>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</si>
  <si>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</si>
  <si>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</si>
  <si>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</si>
  <si>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</si>
  <si>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</si>
  <si>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</si>
  <si>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</si>
  <si>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</si>
  <si>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</si>
  <si>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</si>
  <si>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</si>
  <si>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</si>
  <si>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</si>
  <si>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</si>
  <si>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</si>
  <si>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</si>
  <si>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</si>
  <si>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</si>
  <si>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</si>
  <si>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</si>
  <si>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</si>
  <si>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</si>
  <si>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</si>
  <si>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</si>
  <si>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</si>
  <si>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</si>
  <si>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</si>
  <si>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</si>
  <si>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</si>
  <si>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</si>
  <si>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</si>
  <si>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</si>
  <si>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</si>
  <si>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</si>
  <si>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</si>
  <si>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 Város Egészségügyi Alapellátási Szolgálata</t>
  </si>
  <si>
    <t>Komáromi Szőnyi Színes Óvoda</t>
  </si>
  <si>
    <t>Komáromi Tám-Pont Család- és Gyermekjóléti Intézmény</t>
  </si>
  <si>
    <t>Komárom Város gazdasági szervezettel nem rendelkező intézményeinek 2024. évi tervezett bevételi és kiadási előirányzata</t>
  </si>
  <si>
    <t>1/2024. (I.24.) önk. rendelet eredeti ei.</t>
  </si>
  <si>
    <t>Javasolt módosítás</t>
  </si>
  <si>
    <t>Előző év költségvetési maradványának igénybevétele</t>
  </si>
  <si>
    <t xml:space="preserve">   (önként vállalt feladat: jelzőrendszeres házi segítségnyújtás és a hajléktalan éjjeli menedékhely, idősek otthona)</t>
  </si>
  <si>
    <t>Nemzeti Egészségbiztosítási Alapkezelő működési támogatása:  290000 E Ft</t>
  </si>
  <si>
    <t>5/2024. (VI.26.) önk. rendelet mód.ei.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</si>
</sst>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7" fillId="0" borderId="1" xfId="0" applyFont="1" applyBorder="1"/>
    <xf numFmtId="0" fontId="7" fillId="0" borderId="0" xfId="0" applyFont="1"/>
    <xf numFmtId="0" fontId="16" fillId="0" borderId="0" xfId="0" applyFont="1"/>
    <xf numFmtId="3" fontId="9" fillId="0" borderId="1" xfId="0" applyNumberFormat="1" applyFont="1" applyBorder="1" applyAlignment="1">
      <alignment horizontal="right"/>
    </xf>
    <xf numFmtId="0" fontId="11" fillId="0" borderId="0" xfId="0" applyFont="1"/>
    <xf numFmtId="3" fontId="26" fillId="0" borderId="1" xfId="0" applyNumberFormat="1" applyFont="1" applyBorder="1" applyAlignment="1">
      <alignment horizontal="right"/>
    </xf>
    <xf numFmtId="3" fontId="29" fillId="0" borderId="1" xfId="0" applyNumberFormat="1" applyFont="1" applyBorder="1" applyAlignment="1">
      <alignment horizontal="right"/>
    </xf>
    <xf numFmtId="0" fontId="13" fillId="0" borderId="0" xfId="0" applyFont="1" applyAlignment="1">
      <alignment vertical="top"/>
    </xf>
    <xf numFmtId="0" fontId="3" fillId="0" borderId="0" xfId="0" applyFont="1"/>
    <xf numFmtId="0" fontId="2" fillId="0" borderId="0" xfId="0" applyFont="1" applyAlignment="1">
      <alignment horizontal="center"/>
    </xf>
    <xf numFmtId="14" fontId="20" fillId="0" borderId="0" xfId="0" applyNumberFormat="1" applyFont="1" applyAlignment="1">
      <alignment horizontal="right"/>
    </xf>
    <xf numFmtId="0" fontId="2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/>
    <xf numFmtId="0" fontId="17" fillId="0" borderId="1" xfId="0" applyFont="1" applyBorder="1"/>
    <xf numFmtId="0" fontId="18" fillId="0" borderId="1" xfId="0" applyFont="1" applyBorder="1" applyAlignment="1">
      <alignment horizontal="left" vertical="center"/>
    </xf>
    <xf numFmtId="3" fontId="3" fillId="0" borderId="1" xfId="0" applyNumberFormat="1" applyFont="1" applyBorder="1"/>
    <xf numFmtId="3" fontId="0" fillId="0" borderId="1" xfId="0" applyNumberFormat="1" applyBorder="1"/>
    <xf numFmtId="0" fontId="24" fillId="0" borderId="1" xfId="0" applyFont="1" applyBorder="1"/>
    <xf numFmtId="0" fontId="9" fillId="0" borderId="1" xfId="0" applyFont="1" applyBorder="1"/>
    <xf numFmtId="3" fontId="6" fillId="0" borderId="1" xfId="0" applyNumberFormat="1" applyFont="1" applyBorder="1"/>
    <xf numFmtId="3" fontId="9" fillId="0" borderId="1" xfId="0" applyNumberFormat="1" applyFont="1" applyBorder="1"/>
    <xf numFmtId="0" fontId="25" fillId="0" borderId="1" xfId="0" applyFont="1" applyBorder="1"/>
    <xf numFmtId="3" fontId="28" fillId="0" borderId="1" xfId="0" applyNumberFormat="1" applyFont="1" applyBorder="1"/>
    <xf numFmtId="3" fontId="26" fillId="0" borderId="1" xfId="0" applyNumberFormat="1" applyFont="1" applyBorder="1"/>
    <xf numFmtId="0" fontId="26" fillId="0" borderId="1" xfId="0" applyFont="1" applyBorder="1"/>
    <xf numFmtId="0" fontId="18" fillId="0" borderId="1" xfId="0" applyFont="1" applyBorder="1"/>
    <xf numFmtId="0" fontId="9" fillId="0" borderId="1" xfId="0" applyFont="1" applyBorder="1" applyAlignment="1">
      <alignment horizontal="center"/>
    </xf>
    <xf numFmtId="4" fontId="3" fillId="0" borderId="1" xfId="0" applyNumberFormat="1" applyFont="1" applyBorder="1"/>
    <xf numFmtId="2" fontId="3" fillId="0" borderId="1" xfId="0" applyNumberFormat="1" applyFont="1" applyBorder="1"/>
    <xf numFmtId="4" fontId="8" fillId="0" borderId="1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1" xfId="0" applyBorder="1"/>
    <xf numFmtId="0" fontId="3" fillId="0" borderId="3" xfId="0" applyFont="1" applyBorder="1"/>
    <xf numFmtId="3" fontId="0" fillId="0" borderId="4" xfId="0" applyNumberFormat="1" applyBorder="1"/>
    <xf numFmtId="0" fontId="3" fillId="0" borderId="5" xfId="0" applyFont="1" applyBorder="1"/>
    <xf numFmtId="3" fontId="9" fillId="0" borderId="4" xfId="0" applyNumberFormat="1" applyFont="1" applyBorder="1"/>
    <xf numFmtId="3" fontId="26" fillId="0" borderId="4" xfId="0" applyNumberFormat="1" applyFont="1" applyBorder="1"/>
    <xf numFmtId="0" fontId="12" fillId="0" borderId="0" xfId="0" applyFont="1"/>
    <xf numFmtId="0" fontId="10" fillId="0" borderId="0" xfId="0" applyFont="1"/>
    <xf numFmtId="3" fontId="18" fillId="0" borderId="1" xfId="0" applyNumberFormat="1" applyFont="1" applyBorder="1"/>
    <xf numFmtId="3" fontId="8" fillId="0" borderId="4" xfId="0" applyNumberFormat="1" applyFont="1" applyBorder="1"/>
    <xf numFmtId="0" fontId="4" fillId="0" borderId="0" xfId="0" applyFont="1"/>
    <xf numFmtId="3" fontId="3" fillId="0" borderId="5" xfId="0" applyNumberFormat="1" applyFont="1" applyBorder="1"/>
    <xf numFmtId="0" fontId="0" fillId="0" borderId="6" xfId="0" applyBorder="1"/>
    <xf numFmtId="3" fontId="0" fillId="0" borderId="5" xfId="0" applyNumberFormat="1" applyBorder="1"/>
    <xf numFmtId="3" fontId="1" fillId="0" borderId="4" xfId="0" applyNumberFormat="1" applyFont="1" applyBorder="1"/>
    <xf numFmtId="3" fontId="12" fillId="0" borderId="5" xfId="0" applyNumberFormat="1" applyFont="1" applyBorder="1"/>
    <xf numFmtId="3" fontId="12" fillId="0" borderId="4" xfId="0" applyNumberFormat="1" applyFont="1" applyBorder="1"/>
    <xf numFmtId="0" fontId="17" fillId="0" borderId="6" xfId="0" applyFont="1" applyBorder="1"/>
    <xf numFmtId="3" fontId="18" fillId="0" borderId="4" xfId="0" applyNumberFormat="1" applyFont="1" applyBorder="1"/>
    <xf numFmtId="3" fontId="8" fillId="0" borderId="5" xfId="0" applyNumberFormat="1" applyFont="1" applyBorder="1"/>
    <xf numFmtId="3" fontId="6" fillId="0" borderId="5" xfId="0" applyNumberFormat="1" applyFont="1" applyBorder="1"/>
    <xf numFmtId="3" fontId="6" fillId="0" borderId="7" xfId="0" applyNumberFormat="1" applyFont="1" applyBorder="1"/>
    <xf numFmtId="0" fontId="9" fillId="0" borderId="8" xfId="0" applyFont="1" applyBorder="1"/>
    <xf numFmtId="2" fontId="3" fillId="0" borderId="9" xfId="0" applyNumberFormat="1" applyFont="1" applyBorder="1"/>
    <xf numFmtId="2" fontId="0" fillId="0" borderId="6" xfId="0" applyNumberFormat="1" applyBorder="1"/>
    <xf numFmtId="2" fontId="3" fillId="0" borderId="10" xfId="0" applyNumberFormat="1" applyFont="1" applyBorder="1"/>
    <xf numFmtId="0" fontId="3" fillId="0" borderId="11" xfId="0" applyFont="1" applyBorder="1"/>
    <xf numFmtId="3" fontId="0" fillId="0" borderId="12" xfId="0" applyNumberFormat="1" applyBorder="1"/>
    <xf numFmtId="3" fontId="8" fillId="0" borderId="6" xfId="0" applyNumberFormat="1" applyFont="1" applyBorder="1"/>
    <xf numFmtId="3" fontId="18" fillId="0" borderId="5" xfId="0" applyNumberFormat="1" applyFont="1" applyBorder="1"/>
    <xf numFmtId="0" fontId="19" fillId="0" borderId="0" xfId="0" applyFont="1" applyAlignment="1">
      <alignment horizontal="right"/>
    </xf>
    <xf numFmtId="3" fontId="8" fillId="0" borderId="13" xfId="0" applyNumberFormat="1" applyFont="1" applyBorder="1"/>
    <xf numFmtId="3" fontId="8" fillId="0" borderId="1" xfId="0" applyNumberFormat="1" applyFont="1" applyBorder="1"/>
    <xf numFmtId="3" fontId="0" fillId="0" borderId="6" xfId="0" applyNumberFormat="1" applyBorder="1"/>
    <xf numFmtId="3" fontId="15" fillId="0" borderId="0" xfId="0" applyNumberFormat="1" applyFont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26" fillId="0" borderId="6" xfId="0" applyFont="1" applyBorder="1"/>
    <xf numFmtId="3" fontId="28" fillId="0" borderId="5" xfId="0" applyNumberFormat="1" applyFont="1" applyBorder="1"/>
    <xf numFmtId="0" fontId="9" fillId="0" borderId="6" xfId="0" applyFont="1" applyBorder="1"/>
    <xf numFmtId="3" fontId="30" fillId="0" borderId="5" xfId="0" applyNumberFormat="1" applyFont="1" applyBorder="1"/>
    <xf numFmtId="0" fontId="23" fillId="0" borderId="6" xfId="0" applyFont="1" applyBorder="1"/>
    <xf numFmtId="3" fontId="6" fillId="0" borderId="15" xfId="0" applyNumberFormat="1" applyFont="1" applyBorder="1"/>
    <xf numFmtId="0" fontId="9" fillId="0" borderId="8" xfId="0" applyFont="1" applyBorder="1" applyAlignment="1">
      <alignment horizontal="center" vertical="center"/>
    </xf>
    <xf numFmtId="0" fontId="3" fillId="0" borderId="16" xfId="0" applyFont="1" applyBorder="1"/>
    <xf numFmtId="0" fontId="0" fillId="0" borderId="8" xfId="0" applyBorder="1"/>
    <xf numFmtId="0" fontId="1" fillId="0" borderId="0" xfId="0" applyFont="1"/>
    <xf numFmtId="0" fontId="1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4" fontId="8" fillId="0" borderId="6" xfId="0" applyNumberFormat="1" applyFont="1" applyBorder="1"/>
    <xf numFmtId="3" fontId="9" fillId="0" borderId="18" xfId="0" applyNumberFormat="1" applyFont="1" applyBorder="1"/>
    <xf numFmtId="0" fontId="1" fillId="0" borderId="1" xfId="0" applyFont="1" applyBorder="1"/>
    <xf numFmtId="3" fontId="1" fillId="0" borderId="18" xfId="0" applyNumberFormat="1" applyFont="1" applyBorder="1"/>
    <xf numFmtId="0" fontId="14" fillId="0" borderId="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F426D-3580-43FE-8874-A586C3AFFDCF}">
  <dimension ref="A1:HU738"/>
  <sheetViews>
    <sheetView tabSelected="1" topLeftCell="A720" zoomScaleNormal="100" workbookViewId="0">
      <selection activeCell="H28" sqref="H28"/>
    </sheetView>
  </sheetViews>
  <sheetFormatPr defaultColWidth="8.85546875" defaultRowHeight="12.75" x14ac:dyDescent="0.2"/>
  <cols>
    <col min="1" max="1" width="79.42578125" bestFit="1" customWidth="1"/>
    <col min="2" max="4" width="13.7109375" customWidth="1"/>
    <col min="5" max="5" width="9.85546875" customWidth="1"/>
    <col min="6" max="6" width="12.7109375" customWidth="1"/>
    <col min="7" max="7" width="9.85546875" customWidth="1"/>
    <col min="8" max="8" width="12.7109375" customWidth="1"/>
    <col min="9" max="9" width="9.140625" bestFit="1" customWidth="1"/>
  </cols>
  <sheetData>
    <row r="1" spans="1:229" x14ac:dyDescent="0.2">
      <c r="A1" s="8"/>
      <c r="B1" s="8"/>
      <c r="E1" s="9"/>
      <c r="F1" s="9"/>
      <c r="G1" s="9"/>
      <c r="H1" s="94" t="s">
        <v>17</v>
      </c>
      <c r="I1" s="94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</row>
    <row r="2" spans="1:229" ht="24" customHeight="1" x14ac:dyDescent="0.2">
      <c r="A2" s="93" t="s">
        <v>64</v>
      </c>
      <c r="B2" s="93"/>
      <c r="C2" s="93"/>
      <c r="D2" s="93"/>
      <c r="E2" s="93"/>
      <c r="F2" s="93"/>
      <c r="G2" s="93"/>
      <c r="H2" s="93"/>
      <c r="I2" s="93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</row>
    <row r="3" spans="1:229" ht="14.25" customHeight="1" x14ac:dyDescent="0.2">
      <c r="A3" s="10"/>
      <c r="B3" s="11"/>
      <c r="C3" s="12"/>
      <c r="E3" s="9"/>
      <c r="F3" s="9"/>
      <c r="G3" s="9"/>
      <c r="H3" s="9"/>
      <c r="I3" s="13" t="s">
        <v>15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</row>
    <row r="4" spans="1:229" ht="14.25" customHeight="1" x14ac:dyDescent="0.2">
      <c r="A4" s="95" t="s">
        <v>9</v>
      </c>
      <c r="B4" s="88" t="s">
        <v>65</v>
      </c>
      <c r="C4" s="89"/>
      <c r="D4" s="90"/>
      <c r="E4" s="88" t="s">
        <v>66</v>
      </c>
      <c r="F4" s="89"/>
      <c r="G4" s="88" t="s">
        <v>70</v>
      </c>
      <c r="H4" s="89"/>
      <c r="I4" s="90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</row>
    <row r="5" spans="1:229" ht="12.75" customHeight="1" x14ac:dyDescent="0.2">
      <c r="A5" s="96"/>
      <c r="B5" s="91" t="s">
        <v>13</v>
      </c>
      <c r="C5" s="91" t="s">
        <v>14</v>
      </c>
      <c r="D5" s="91" t="s">
        <v>4</v>
      </c>
      <c r="E5" s="91" t="s">
        <v>13</v>
      </c>
      <c r="F5" s="91" t="s">
        <v>14</v>
      </c>
      <c r="G5" s="91" t="s">
        <v>13</v>
      </c>
      <c r="H5" s="91" t="s">
        <v>14</v>
      </c>
      <c r="I5" s="91" t="s">
        <v>4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</row>
    <row r="6" spans="1:229" ht="12.75" customHeight="1" x14ac:dyDescent="0.2">
      <c r="A6" s="97"/>
      <c r="B6" s="92"/>
      <c r="C6" s="92"/>
      <c r="D6" s="92"/>
      <c r="E6" s="92"/>
      <c r="F6" s="92"/>
      <c r="G6" s="92"/>
      <c r="H6" s="92"/>
      <c r="I6" s="92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</row>
    <row r="7" spans="1:229" ht="16.5" customHeight="1" x14ac:dyDescent="0.2">
      <c r="A7" s="81"/>
      <c r="B7" s="80"/>
      <c r="C7" s="80"/>
      <c r="D7" s="80"/>
      <c r="E7" s="80"/>
      <c r="F7" s="80"/>
      <c r="G7" s="80"/>
      <c r="H7" s="80"/>
      <c r="I7" s="80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</row>
    <row r="8" spans="1:229" ht="12.75" customHeight="1" x14ac:dyDescent="0.2">
      <c r="A8" s="14" t="s">
        <v>1</v>
      </c>
      <c r="B8" s="15"/>
      <c r="C8" s="16"/>
      <c r="D8" s="15"/>
      <c r="E8" s="15"/>
      <c r="F8" s="16"/>
      <c r="G8" s="15"/>
      <c r="H8" s="16"/>
      <c r="I8" s="15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</row>
    <row r="9" spans="1:229" ht="12.75" customHeight="1" x14ac:dyDescent="0.2">
      <c r="A9" s="17" t="s">
        <v>20</v>
      </c>
      <c r="B9" s="18">
        <f t="shared" ref="B9:C12" si="0">SUM(B59,B109,B162,B215,B268,B321,B374,B427,B480,B533,B588,B640,B692)</f>
        <v>264000</v>
      </c>
      <c r="C9" s="18">
        <f t="shared" si="0"/>
        <v>0</v>
      </c>
      <c r="D9" s="19">
        <f>SUM(B9:C9)</f>
        <v>264000</v>
      </c>
      <c r="E9" s="18">
        <f t="shared" ref="E9:H12" si="1">SUM(E59,E109,E162,E215,E268,E321,E374,E427,E480,E533,E588,E640,E692)</f>
        <v>26000</v>
      </c>
      <c r="F9" s="18">
        <f t="shared" si="1"/>
        <v>0</v>
      </c>
      <c r="G9" s="18">
        <f t="shared" si="1"/>
        <v>290000</v>
      </c>
      <c r="H9" s="18">
        <f t="shared" si="1"/>
        <v>0</v>
      </c>
      <c r="I9" s="19">
        <f>SUM(G9:H9)</f>
        <v>290000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</row>
    <row r="10" spans="1:229" ht="12.75" customHeight="1" x14ac:dyDescent="0.2">
      <c r="A10" s="20" t="s">
        <v>21</v>
      </c>
      <c r="B10" s="18">
        <f t="shared" si="0"/>
        <v>0</v>
      </c>
      <c r="C10" s="18">
        <f t="shared" si="0"/>
        <v>0</v>
      </c>
      <c r="D10" s="19">
        <f t="shared" ref="D10:D53" si="2">SUM(B10:C10)</f>
        <v>0</v>
      </c>
      <c r="E10" s="18">
        <f t="shared" si="1"/>
        <v>0</v>
      </c>
      <c r="F10" s="18">
        <f t="shared" si="1"/>
        <v>0</v>
      </c>
      <c r="G10" s="18">
        <f t="shared" si="1"/>
        <v>0</v>
      </c>
      <c r="H10" s="18">
        <f t="shared" si="1"/>
        <v>0</v>
      </c>
      <c r="I10" s="19">
        <f t="shared" ref="I10:I32" si="3">SUM(G10:H10)</f>
        <v>0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</row>
    <row r="11" spans="1:229" ht="12.75" customHeight="1" x14ac:dyDescent="0.2">
      <c r="A11" s="20" t="s">
        <v>22</v>
      </c>
      <c r="B11" s="18">
        <f t="shared" si="0"/>
        <v>0</v>
      </c>
      <c r="C11" s="18">
        <f t="shared" si="0"/>
        <v>0</v>
      </c>
      <c r="D11" s="19">
        <f t="shared" si="2"/>
        <v>0</v>
      </c>
      <c r="E11" s="18">
        <f t="shared" si="1"/>
        <v>0</v>
      </c>
      <c r="F11" s="18">
        <f t="shared" si="1"/>
        <v>0</v>
      </c>
      <c r="G11" s="18">
        <f t="shared" si="1"/>
        <v>0</v>
      </c>
      <c r="H11" s="18">
        <f t="shared" si="1"/>
        <v>0</v>
      </c>
      <c r="I11" s="19">
        <f t="shared" si="3"/>
        <v>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</row>
    <row r="12" spans="1:229" ht="12.75" customHeight="1" x14ac:dyDescent="0.2">
      <c r="A12" s="21" t="s">
        <v>23</v>
      </c>
      <c r="B12" s="22">
        <f t="shared" si="0"/>
        <v>7011</v>
      </c>
      <c r="C12" s="22">
        <f t="shared" si="0"/>
        <v>0</v>
      </c>
      <c r="D12" s="23">
        <f t="shared" si="2"/>
        <v>7011</v>
      </c>
      <c r="E12" s="22">
        <f t="shared" si="1"/>
        <v>0</v>
      </c>
      <c r="F12" s="22">
        <f t="shared" si="1"/>
        <v>0</v>
      </c>
      <c r="G12" s="22">
        <f t="shared" si="1"/>
        <v>7011</v>
      </c>
      <c r="H12" s="22">
        <f t="shared" si="1"/>
        <v>0</v>
      </c>
      <c r="I12" s="23">
        <f t="shared" si="3"/>
        <v>7011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</row>
    <row r="13" spans="1:229" ht="12.75" customHeight="1" x14ac:dyDescent="0.2">
      <c r="A13" s="24" t="s">
        <v>24</v>
      </c>
      <c r="B13" s="25"/>
      <c r="C13" s="25">
        <f t="shared" ref="C13:C36" si="4">SUM(C63,C113,C166,C219,C272,C325,C378,C431,C484,C537,C592,C644,C696)</f>
        <v>0</v>
      </c>
      <c r="D13" s="26">
        <f t="shared" si="2"/>
        <v>0</v>
      </c>
      <c r="E13" s="25"/>
      <c r="F13" s="25">
        <f t="shared" ref="F13:F36" si="5">SUM(F63,F113,F166,F219,F272,F325,F378,F431,F484,F537,F592,F644,F696)</f>
        <v>0</v>
      </c>
      <c r="G13" s="25"/>
      <c r="H13" s="25">
        <f t="shared" ref="H13:H36" si="6">SUM(H63,H113,H166,H219,H272,H325,H378,H431,H484,H537,H592,H644,H696)</f>
        <v>0</v>
      </c>
      <c r="I13" s="26">
        <f t="shared" si="3"/>
        <v>0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</row>
    <row r="14" spans="1:229" ht="12.75" customHeight="1" x14ac:dyDescent="0.2">
      <c r="A14" s="24" t="s">
        <v>25</v>
      </c>
      <c r="B14" s="25">
        <f t="shared" ref="B14:B24" si="7">SUM(B64,B114,B167,B220,B273,B326,B379,B432,B485,B538,B593,B645,B697)</f>
        <v>0</v>
      </c>
      <c r="C14" s="25">
        <f t="shared" si="4"/>
        <v>0</v>
      </c>
      <c r="D14" s="26">
        <f t="shared" si="2"/>
        <v>0</v>
      </c>
      <c r="E14" s="25">
        <f t="shared" ref="E14:E24" si="8">SUM(E64,E114,E167,E220,E273,E326,E379,E432,E485,E538,E593,E645,E697)</f>
        <v>0</v>
      </c>
      <c r="F14" s="25">
        <f t="shared" si="5"/>
        <v>0</v>
      </c>
      <c r="G14" s="25">
        <f t="shared" ref="G14:G24" si="9">SUM(G64,G114,G167,G220,G273,G326,G379,G432,G485,G538,G593,G645,G697)</f>
        <v>0</v>
      </c>
      <c r="H14" s="25">
        <f t="shared" si="6"/>
        <v>0</v>
      </c>
      <c r="I14" s="26">
        <f t="shared" si="3"/>
        <v>0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</row>
    <row r="15" spans="1:229" ht="12.75" customHeight="1" x14ac:dyDescent="0.2">
      <c r="A15" s="24" t="s">
        <v>0</v>
      </c>
      <c r="B15" s="25">
        <f t="shared" si="7"/>
        <v>6350</v>
      </c>
      <c r="C15" s="25">
        <f t="shared" si="4"/>
        <v>0</v>
      </c>
      <c r="D15" s="26">
        <f t="shared" si="2"/>
        <v>6350</v>
      </c>
      <c r="E15" s="25">
        <f t="shared" si="8"/>
        <v>0</v>
      </c>
      <c r="F15" s="25">
        <f t="shared" si="5"/>
        <v>0</v>
      </c>
      <c r="G15" s="25">
        <f t="shared" si="9"/>
        <v>6350</v>
      </c>
      <c r="H15" s="25">
        <f t="shared" si="6"/>
        <v>0</v>
      </c>
      <c r="I15" s="26">
        <f t="shared" si="3"/>
        <v>6350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</row>
    <row r="16" spans="1:229" ht="12.75" customHeight="1" x14ac:dyDescent="0.2">
      <c r="A16" s="24" t="s">
        <v>26</v>
      </c>
      <c r="B16" s="25">
        <f t="shared" si="7"/>
        <v>600</v>
      </c>
      <c r="C16" s="25">
        <f t="shared" si="4"/>
        <v>0</v>
      </c>
      <c r="D16" s="26">
        <f t="shared" si="2"/>
        <v>600</v>
      </c>
      <c r="E16" s="25">
        <f t="shared" si="8"/>
        <v>0</v>
      </c>
      <c r="F16" s="25">
        <f t="shared" si="5"/>
        <v>0</v>
      </c>
      <c r="G16" s="25">
        <f t="shared" si="9"/>
        <v>600</v>
      </c>
      <c r="H16" s="25">
        <f t="shared" si="6"/>
        <v>0</v>
      </c>
      <c r="I16" s="26">
        <f t="shared" si="3"/>
        <v>600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</row>
    <row r="17" spans="1:229" ht="12.75" customHeight="1" x14ac:dyDescent="0.2">
      <c r="A17" s="24" t="s">
        <v>27</v>
      </c>
      <c r="B17" s="25">
        <f t="shared" si="7"/>
        <v>0</v>
      </c>
      <c r="C17" s="25">
        <f t="shared" si="4"/>
        <v>0</v>
      </c>
      <c r="D17" s="26">
        <f t="shared" si="2"/>
        <v>0</v>
      </c>
      <c r="E17" s="25">
        <f t="shared" si="8"/>
        <v>0</v>
      </c>
      <c r="F17" s="25">
        <f t="shared" si="5"/>
        <v>0</v>
      </c>
      <c r="G17" s="25">
        <f t="shared" si="9"/>
        <v>0</v>
      </c>
      <c r="H17" s="25">
        <f t="shared" si="6"/>
        <v>0</v>
      </c>
      <c r="I17" s="26">
        <f t="shared" si="3"/>
        <v>0</v>
      </c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</row>
    <row r="18" spans="1:229" ht="12.75" customHeight="1" x14ac:dyDescent="0.2">
      <c r="A18" s="24" t="s">
        <v>28</v>
      </c>
      <c r="B18" s="25">
        <f t="shared" si="7"/>
        <v>0</v>
      </c>
      <c r="C18" s="25">
        <f t="shared" si="4"/>
        <v>0</v>
      </c>
      <c r="D18" s="26">
        <f t="shared" si="2"/>
        <v>0</v>
      </c>
      <c r="E18" s="25">
        <f t="shared" si="8"/>
        <v>0</v>
      </c>
      <c r="F18" s="25">
        <f t="shared" si="5"/>
        <v>0</v>
      </c>
      <c r="G18" s="25">
        <f t="shared" si="9"/>
        <v>0</v>
      </c>
      <c r="H18" s="25">
        <f t="shared" si="6"/>
        <v>0</v>
      </c>
      <c r="I18" s="26">
        <f t="shared" si="3"/>
        <v>0</v>
      </c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</row>
    <row r="19" spans="1:229" ht="12.75" customHeight="1" x14ac:dyDescent="0.2">
      <c r="A19" s="24" t="s">
        <v>29</v>
      </c>
      <c r="B19" s="25">
        <f t="shared" si="7"/>
        <v>0</v>
      </c>
      <c r="C19" s="25">
        <f t="shared" si="4"/>
        <v>0</v>
      </c>
      <c r="D19" s="26">
        <f t="shared" si="2"/>
        <v>0</v>
      </c>
      <c r="E19" s="25">
        <f t="shared" si="8"/>
        <v>0</v>
      </c>
      <c r="F19" s="25">
        <f t="shared" si="5"/>
        <v>0</v>
      </c>
      <c r="G19" s="25">
        <f t="shared" si="9"/>
        <v>0</v>
      </c>
      <c r="H19" s="25">
        <f t="shared" si="6"/>
        <v>0</v>
      </c>
      <c r="I19" s="26">
        <f t="shared" si="3"/>
        <v>0</v>
      </c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</row>
    <row r="20" spans="1:229" ht="12.75" customHeight="1" x14ac:dyDescent="0.2">
      <c r="A20" s="24" t="s">
        <v>30</v>
      </c>
      <c r="B20" s="25">
        <f t="shared" si="7"/>
        <v>0</v>
      </c>
      <c r="C20" s="25">
        <f t="shared" si="4"/>
        <v>0</v>
      </c>
      <c r="D20" s="26">
        <f t="shared" si="2"/>
        <v>0</v>
      </c>
      <c r="E20" s="25">
        <f t="shared" si="8"/>
        <v>0</v>
      </c>
      <c r="F20" s="25">
        <f t="shared" si="5"/>
        <v>0</v>
      </c>
      <c r="G20" s="25">
        <f t="shared" si="9"/>
        <v>0</v>
      </c>
      <c r="H20" s="25">
        <f t="shared" si="6"/>
        <v>0</v>
      </c>
      <c r="I20" s="26">
        <f t="shared" si="3"/>
        <v>0</v>
      </c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</row>
    <row r="21" spans="1:229" ht="12.75" customHeight="1" x14ac:dyDescent="0.2">
      <c r="A21" s="24" t="s">
        <v>31</v>
      </c>
      <c r="B21" s="25">
        <f t="shared" si="7"/>
        <v>61</v>
      </c>
      <c r="C21" s="25">
        <f t="shared" si="4"/>
        <v>0</v>
      </c>
      <c r="D21" s="26">
        <f t="shared" si="2"/>
        <v>61</v>
      </c>
      <c r="E21" s="25">
        <f t="shared" si="8"/>
        <v>0</v>
      </c>
      <c r="F21" s="25">
        <f t="shared" si="5"/>
        <v>0</v>
      </c>
      <c r="G21" s="25">
        <f t="shared" si="9"/>
        <v>61</v>
      </c>
      <c r="H21" s="25">
        <f t="shared" si="6"/>
        <v>0</v>
      </c>
      <c r="I21" s="26">
        <f t="shared" si="3"/>
        <v>61</v>
      </c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</row>
    <row r="22" spans="1:229" ht="12.75" customHeight="1" x14ac:dyDescent="0.2">
      <c r="A22" s="24" t="s">
        <v>32</v>
      </c>
      <c r="B22" s="25">
        <f t="shared" si="7"/>
        <v>0</v>
      </c>
      <c r="C22" s="25">
        <f t="shared" si="4"/>
        <v>0</v>
      </c>
      <c r="D22" s="26">
        <f t="shared" si="2"/>
        <v>0</v>
      </c>
      <c r="E22" s="25">
        <f t="shared" si="8"/>
        <v>0</v>
      </c>
      <c r="F22" s="25">
        <f t="shared" si="5"/>
        <v>0</v>
      </c>
      <c r="G22" s="25">
        <f t="shared" si="9"/>
        <v>0</v>
      </c>
      <c r="H22" s="25">
        <f t="shared" si="6"/>
        <v>0</v>
      </c>
      <c r="I22" s="26">
        <f t="shared" si="3"/>
        <v>0</v>
      </c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</row>
    <row r="23" spans="1:229" ht="12.75" customHeight="1" x14ac:dyDescent="0.2">
      <c r="A23" s="24" t="s">
        <v>33</v>
      </c>
      <c r="B23" s="25">
        <f t="shared" si="7"/>
        <v>0</v>
      </c>
      <c r="C23" s="25">
        <f t="shared" si="4"/>
        <v>0</v>
      </c>
      <c r="D23" s="26">
        <f t="shared" si="2"/>
        <v>0</v>
      </c>
      <c r="E23" s="25">
        <f t="shared" si="8"/>
        <v>0</v>
      </c>
      <c r="F23" s="25">
        <f t="shared" si="5"/>
        <v>0</v>
      </c>
      <c r="G23" s="25">
        <f t="shared" si="9"/>
        <v>0</v>
      </c>
      <c r="H23" s="25">
        <f t="shared" si="6"/>
        <v>0</v>
      </c>
      <c r="I23" s="26">
        <f t="shared" si="3"/>
        <v>0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</row>
    <row r="24" spans="1:229" ht="12.75" customHeight="1" x14ac:dyDescent="0.2">
      <c r="A24" s="21" t="s">
        <v>19</v>
      </c>
      <c r="B24" s="22">
        <f t="shared" si="7"/>
        <v>0</v>
      </c>
      <c r="C24" s="22">
        <f t="shared" si="4"/>
        <v>0</v>
      </c>
      <c r="D24" s="23">
        <f t="shared" si="2"/>
        <v>0</v>
      </c>
      <c r="E24" s="22">
        <f t="shared" si="8"/>
        <v>0</v>
      </c>
      <c r="F24" s="22">
        <f t="shared" si="5"/>
        <v>0</v>
      </c>
      <c r="G24" s="22">
        <f t="shared" si="9"/>
        <v>0</v>
      </c>
      <c r="H24" s="22">
        <f t="shared" si="6"/>
        <v>0</v>
      </c>
      <c r="I24" s="23">
        <f t="shared" si="3"/>
        <v>0</v>
      </c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</row>
    <row r="25" spans="1:229" ht="12.75" customHeight="1" x14ac:dyDescent="0.2">
      <c r="A25" s="27" t="s">
        <v>24</v>
      </c>
      <c r="B25" s="18"/>
      <c r="C25" s="18">
        <f t="shared" si="4"/>
        <v>0</v>
      </c>
      <c r="D25" s="19">
        <f t="shared" si="2"/>
        <v>0</v>
      </c>
      <c r="E25" s="18"/>
      <c r="F25" s="18">
        <f t="shared" si="5"/>
        <v>0</v>
      </c>
      <c r="G25" s="18"/>
      <c r="H25" s="18">
        <f t="shared" si="6"/>
        <v>0</v>
      </c>
      <c r="I25" s="19">
        <f t="shared" si="3"/>
        <v>0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</row>
    <row r="26" spans="1:229" ht="12.75" customHeight="1" x14ac:dyDescent="0.2">
      <c r="A26" s="27" t="s">
        <v>34</v>
      </c>
      <c r="B26" s="18">
        <f t="shared" ref="B26:B36" si="10">SUM(B76,B126,B179,B232,B285,B338,B391,B444,B497,B550,B605,B657,B709)</f>
        <v>0</v>
      </c>
      <c r="C26" s="25">
        <f t="shared" si="4"/>
        <v>0</v>
      </c>
      <c r="D26" s="26">
        <f t="shared" si="2"/>
        <v>0</v>
      </c>
      <c r="E26" s="18">
        <f t="shared" ref="E26:E36" si="11">SUM(E76,E126,E179,E232,E285,E338,E391,E444,E497,E550,E605,E657,E709)</f>
        <v>0</v>
      </c>
      <c r="F26" s="25">
        <f t="shared" si="5"/>
        <v>0</v>
      </c>
      <c r="G26" s="18">
        <f t="shared" ref="G26:G36" si="12">SUM(G76,G126,G179,G232,G285,G338,G391,G444,G497,G550,G605,G657,G709)</f>
        <v>0</v>
      </c>
      <c r="H26" s="25">
        <f t="shared" si="6"/>
        <v>0</v>
      </c>
      <c r="I26" s="26">
        <f t="shared" si="3"/>
        <v>0</v>
      </c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</row>
    <row r="27" spans="1:229" ht="12.75" customHeight="1" x14ac:dyDescent="0.2">
      <c r="A27" s="27" t="s">
        <v>35</v>
      </c>
      <c r="B27" s="18">
        <f t="shared" si="10"/>
        <v>0</v>
      </c>
      <c r="C27" s="25">
        <f t="shared" si="4"/>
        <v>0</v>
      </c>
      <c r="D27" s="26">
        <f t="shared" si="2"/>
        <v>0</v>
      </c>
      <c r="E27" s="18">
        <f t="shared" si="11"/>
        <v>0</v>
      </c>
      <c r="F27" s="25">
        <f t="shared" si="5"/>
        <v>0</v>
      </c>
      <c r="G27" s="18">
        <f t="shared" si="12"/>
        <v>0</v>
      </c>
      <c r="H27" s="25">
        <f t="shared" si="6"/>
        <v>0</v>
      </c>
      <c r="I27" s="26">
        <f t="shared" si="3"/>
        <v>0</v>
      </c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</row>
    <row r="28" spans="1:229" ht="12.75" customHeight="1" x14ac:dyDescent="0.2">
      <c r="A28" s="27" t="s">
        <v>36</v>
      </c>
      <c r="B28" s="18">
        <f t="shared" si="10"/>
        <v>0</v>
      </c>
      <c r="C28" s="25">
        <f t="shared" si="4"/>
        <v>0</v>
      </c>
      <c r="D28" s="26">
        <f t="shared" si="2"/>
        <v>0</v>
      </c>
      <c r="E28" s="18">
        <f t="shared" si="11"/>
        <v>0</v>
      </c>
      <c r="F28" s="25">
        <f t="shared" si="5"/>
        <v>0</v>
      </c>
      <c r="G28" s="18">
        <f t="shared" si="12"/>
        <v>0</v>
      </c>
      <c r="H28" s="25">
        <f t="shared" si="6"/>
        <v>0</v>
      </c>
      <c r="I28" s="26">
        <f t="shared" si="3"/>
        <v>0</v>
      </c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</row>
    <row r="29" spans="1:229" ht="12.75" customHeight="1" x14ac:dyDescent="0.2">
      <c r="A29" s="27" t="s">
        <v>37</v>
      </c>
      <c r="B29" s="18">
        <f t="shared" si="10"/>
        <v>0</v>
      </c>
      <c r="C29" s="25">
        <f t="shared" si="4"/>
        <v>0</v>
      </c>
      <c r="D29" s="26">
        <f t="shared" si="2"/>
        <v>0</v>
      </c>
      <c r="E29" s="18">
        <f t="shared" si="11"/>
        <v>0</v>
      </c>
      <c r="F29" s="25">
        <f t="shared" si="5"/>
        <v>0</v>
      </c>
      <c r="G29" s="18">
        <f t="shared" si="12"/>
        <v>0</v>
      </c>
      <c r="H29" s="25">
        <f t="shared" si="6"/>
        <v>0</v>
      </c>
      <c r="I29" s="26">
        <f t="shared" si="3"/>
        <v>0</v>
      </c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</row>
    <row r="30" spans="1:229" ht="12.75" customHeight="1" x14ac:dyDescent="0.2">
      <c r="A30" s="27" t="s">
        <v>38</v>
      </c>
      <c r="B30" s="18">
        <f t="shared" si="10"/>
        <v>0</v>
      </c>
      <c r="C30" s="25">
        <f t="shared" si="4"/>
        <v>0</v>
      </c>
      <c r="D30" s="26">
        <f t="shared" si="2"/>
        <v>0</v>
      </c>
      <c r="E30" s="18">
        <f t="shared" si="11"/>
        <v>0</v>
      </c>
      <c r="F30" s="25">
        <f t="shared" si="5"/>
        <v>0</v>
      </c>
      <c r="G30" s="18">
        <f t="shared" si="12"/>
        <v>0</v>
      </c>
      <c r="H30" s="25">
        <f t="shared" si="6"/>
        <v>0</v>
      </c>
      <c r="I30" s="26">
        <f t="shared" si="3"/>
        <v>0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</row>
    <row r="31" spans="1:229" ht="12.75" customHeight="1" x14ac:dyDescent="0.2">
      <c r="A31" s="20" t="s">
        <v>39</v>
      </c>
      <c r="B31" s="18">
        <f t="shared" si="10"/>
        <v>0</v>
      </c>
      <c r="C31" s="18">
        <f t="shared" si="4"/>
        <v>0</v>
      </c>
      <c r="D31" s="19">
        <f t="shared" si="2"/>
        <v>0</v>
      </c>
      <c r="E31" s="18">
        <f t="shared" si="11"/>
        <v>0</v>
      </c>
      <c r="F31" s="18">
        <f t="shared" si="5"/>
        <v>0</v>
      </c>
      <c r="G31" s="18">
        <f t="shared" si="12"/>
        <v>0</v>
      </c>
      <c r="H31" s="18">
        <f t="shared" si="6"/>
        <v>0</v>
      </c>
      <c r="I31" s="19">
        <f t="shared" si="3"/>
        <v>0</v>
      </c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</row>
    <row r="32" spans="1:229" ht="12.75" customHeight="1" x14ac:dyDescent="0.2">
      <c r="A32" s="20" t="s">
        <v>40</v>
      </c>
      <c r="B32" s="18">
        <f t="shared" si="10"/>
        <v>0</v>
      </c>
      <c r="C32" s="18">
        <f t="shared" si="4"/>
        <v>0</v>
      </c>
      <c r="D32" s="19">
        <f t="shared" si="2"/>
        <v>0</v>
      </c>
      <c r="E32" s="18">
        <f t="shared" si="11"/>
        <v>0</v>
      </c>
      <c r="F32" s="18">
        <f t="shared" si="5"/>
        <v>0</v>
      </c>
      <c r="G32" s="18">
        <f t="shared" si="12"/>
        <v>0</v>
      </c>
      <c r="H32" s="18">
        <f t="shared" si="6"/>
        <v>0</v>
      </c>
      <c r="I32" s="19">
        <f t="shared" si="3"/>
        <v>0</v>
      </c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</row>
    <row r="33" spans="1:229" ht="12.75" customHeight="1" x14ac:dyDescent="0.2">
      <c r="A33" s="21" t="s">
        <v>41</v>
      </c>
      <c r="B33" s="22">
        <f t="shared" si="10"/>
        <v>271011</v>
      </c>
      <c r="C33" s="22">
        <f t="shared" si="4"/>
        <v>0</v>
      </c>
      <c r="D33" s="22">
        <f>SUM(D83,D133,D186,D239,D292,D345,D398,D451,D504,D557,D612,D664,D716)</f>
        <v>271011</v>
      </c>
      <c r="E33" s="22">
        <f t="shared" si="11"/>
        <v>26000</v>
      </c>
      <c r="F33" s="22">
        <f t="shared" si="5"/>
        <v>0</v>
      </c>
      <c r="G33" s="22">
        <f t="shared" si="12"/>
        <v>297011</v>
      </c>
      <c r="H33" s="22">
        <f t="shared" si="6"/>
        <v>0</v>
      </c>
      <c r="I33" s="22">
        <f>SUM(I83,I133,I186,I239,I292,I345,I398,I451,I504,I557,I612,I664,I716)</f>
        <v>297011</v>
      </c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</row>
    <row r="34" spans="1:229" ht="12.75" customHeight="1" x14ac:dyDescent="0.2">
      <c r="A34" s="86" t="s">
        <v>67</v>
      </c>
      <c r="B34" s="18">
        <f t="shared" si="10"/>
        <v>0</v>
      </c>
      <c r="C34" s="18">
        <f t="shared" si="4"/>
        <v>0</v>
      </c>
      <c r="D34" s="18">
        <f>SUM(D84,D134,D187,D240,D293,D346,D399,D452,D505,D558,D613,D665,D717)</f>
        <v>0</v>
      </c>
      <c r="E34" s="18">
        <f t="shared" si="11"/>
        <v>24483</v>
      </c>
      <c r="F34" s="18">
        <f t="shared" si="5"/>
        <v>88</v>
      </c>
      <c r="G34" s="18">
        <f t="shared" si="12"/>
        <v>24483</v>
      </c>
      <c r="H34" s="18">
        <f t="shared" si="6"/>
        <v>88</v>
      </c>
      <c r="I34" s="18">
        <f>SUM(I84,I134,I187,I240,I293,I346,I399,I452,I505,I558,I613,I665,I717)</f>
        <v>24571</v>
      </c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</row>
    <row r="35" spans="1:229" ht="12.75" customHeight="1" x14ac:dyDescent="0.2">
      <c r="A35" s="28" t="s">
        <v>59</v>
      </c>
      <c r="B35" s="18">
        <f t="shared" si="10"/>
        <v>2491396</v>
      </c>
      <c r="C35" s="18">
        <f t="shared" si="4"/>
        <v>0</v>
      </c>
      <c r="D35" s="18">
        <f>SUM(D85,D135,D188,D241,D294,D347,D400,D453,D506,D559,D614,D666,D718)</f>
        <v>2491396</v>
      </c>
      <c r="E35" s="18">
        <f t="shared" si="11"/>
        <v>189407</v>
      </c>
      <c r="F35" s="18">
        <f t="shared" si="5"/>
        <v>0</v>
      </c>
      <c r="G35" s="18">
        <f t="shared" si="12"/>
        <v>2680803</v>
      </c>
      <c r="H35" s="18">
        <f t="shared" si="6"/>
        <v>0</v>
      </c>
      <c r="I35" s="18">
        <f>SUM(I85,I135,I188,I241,I294,I347,I400,I453,I506,I559,I614,I666,I718)</f>
        <v>2680803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</row>
    <row r="36" spans="1:229" ht="12.75" customHeight="1" x14ac:dyDescent="0.2">
      <c r="A36" s="21" t="s">
        <v>42</v>
      </c>
      <c r="B36" s="22">
        <f t="shared" si="10"/>
        <v>2762407</v>
      </c>
      <c r="C36" s="22">
        <f t="shared" si="4"/>
        <v>0</v>
      </c>
      <c r="D36" s="23">
        <f t="shared" si="2"/>
        <v>2762407</v>
      </c>
      <c r="E36" s="22">
        <f t="shared" si="11"/>
        <v>239890</v>
      </c>
      <c r="F36" s="22">
        <f t="shared" si="5"/>
        <v>88</v>
      </c>
      <c r="G36" s="22">
        <f t="shared" si="12"/>
        <v>3002297</v>
      </c>
      <c r="H36" s="22">
        <f t="shared" si="6"/>
        <v>88</v>
      </c>
      <c r="I36" s="23">
        <f>SUM(G36:H36)</f>
        <v>3002385</v>
      </c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</row>
    <row r="37" spans="1:229" ht="12.75" customHeight="1" x14ac:dyDescent="0.2">
      <c r="A37" s="20"/>
      <c r="B37" s="18"/>
      <c r="C37" s="18"/>
      <c r="D37" s="19"/>
      <c r="E37" s="18"/>
      <c r="F37" s="18"/>
      <c r="G37" s="18"/>
      <c r="H37" s="18"/>
      <c r="I37" s="1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</row>
    <row r="38" spans="1:229" ht="12.75" customHeight="1" x14ac:dyDescent="0.2">
      <c r="A38" s="29" t="s">
        <v>2</v>
      </c>
      <c r="B38" s="18"/>
      <c r="C38" s="18"/>
      <c r="D38" s="19"/>
      <c r="E38" s="18"/>
      <c r="F38" s="18"/>
      <c r="G38" s="18"/>
      <c r="H38" s="18"/>
      <c r="I38" s="1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</row>
    <row r="39" spans="1:229" ht="12.75" customHeight="1" x14ac:dyDescent="0.2">
      <c r="A39" s="20" t="s">
        <v>3</v>
      </c>
      <c r="B39" s="18">
        <f t="shared" ref="B39:I51" si="13">SUM(B89,B139,B192,B245,B298,B351,B404,B457,B510,B563,B618,B670,B722)</f>
        <v>1586365</v>
      </c>
      <c r="C39" s="18">
        <f t="shared" si="13"/>
        <v>299134</v>
      </c>
      <c r="D39" s="18">
        <f t="shared" si="13"/>
        <v>1885499</v>
      </c>
      <c r="E39" s="18">
        <f t="shared" si="13"/>
        <v>134333</v>
      </c>
      <c r="F39" s="18">
        <f t="shared" si="13"/>
        <v>43504</v>
      </c>
      <c r="G39" s="18">
        <f t="shared" si="13"/>
        <v>1720698</v>
      </c>
      <c r="H39" s="18">
        <f t="shared" si="13"/>
        <v>342638</v>
      </c>
      <c r="I39" s="18">
        <f t="shared" si="13"/>
        <v>2063336</v>
      </c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</row>
    <row r="40" spans="1:229" ht="12.75" customHeight="1" x14ac:dyDescent="0.2">
      <c r="A40" s="20" t="s">
        <v>16</v>
      </c>
      <c r="B40" s="18">
        <f t="shared" si="13"/>
        <v>217707</v>
      </c>
      <c r="C40" s="18">
        <f t="shared" si="13"/>
        <v>45397</v>
      </c>
      <c r="D40" s="18">
        <f t="shared" si="13"/>
        <v>263104</v>
      </c>
      <c r="E40" s="18">
        <f t="shared" si="13"/>
        <v>18071</v>
      </c>
      <c r="F40" s="18">
        <f t="shared" si="13"/>
        <v>5789</v>
      </c>
      <c r="G40" s="18">
        <f t="shared" si="13"/>
        <v>235778</v>
      </c>
      <c r="H40" s="18">
        <f t="shared" si="13"/>
        <v>51186</v>
      </c>
      <c r="I40" s="18">
        <f t="shared" si="13"/>
        <v>286964</v>
      </c>
    </row>
    <row r="41" spans="1:229" ht="12.75" customHeight="1" x14ac:dyDescent="0.2">
      <c r="A41" s="21" t="s">
        <v>4</v>
      </c>
      <c r="B41" s="22">
        <f t="shared" si="13"/>
        <v>1804072</v>
      </c>
      <c r="C41" s="22">
        <f t="shared" si="13"/>
        <v>344531</v>
      </c>
      <c r="D41" s="22">
        <f t="shared" si="13"/>
        <v>2148603</v>
      </c>
      <c r="E41" s="22">
        <f t="shared" si="13"/>
        <v>152404</v>
      </c>
      <c r="F41" s="22">
        <f t="shared" si="13"/>
        <v>49293</v>
      </c>
      <c r="G41" s="22">
        <f t="shared" si="13"/>
        <v>1956476</v>
      </c>
      <c r="H41" s="22">
        <f t="shared" si="13"/>
        <v>393824</v>
      </c>
      <c r="I41" s="22">
        <f t="shared" si="13"/>
        <v>2350300</v>
      </c>
    </row>
    <row r="42" spans="1:229" ht="12.75" customHeight="1" x14ac:dyDescent="0.2">
      <c r="A42" s="20" t="s">
        <v>5</v>
      </c>
      <c r="B42" s="18">
        <f t="shared" si="13"/>
        <v>446143</v>
      </c>
      <c r="C42" s="18">
        <f t="shared" si="13"/>
        <v>117670</v>
      </c>
      <c r="D42" s="18">
        <f t="shared" si="13"/>
        <v>563813</v>
      </c>
      <c r="E42" s="18">
        <f t="shared" si="13"/>
        <v>31582</v>
      </c>
      <c r="F42" s="18">
        <f t="shared" si="13"/>
        <v>585</v>
      </c>
      <c r="G42" s="18">
        <f t="shared" si="13"/>
        <v>477725</v>
      </c>
      <c r="H42" s="18">
        <f t="shared" si="13"/>
        <v>118255</v>
      </c>
      <c r="I42" s="18">
        <f t="shared" si="13"/>
        <v>595980</v>
      </c>
    </row>
    <row r="43" spans="1:229" ht="12.75" customHeight="1" x14ac:dyDescent="0.2">
      <c r="A43" s="20" t="s">
        <v>43</v>
      </c>
      <c r="B43" s="18">
        <f t="shared" si="13"/>
        <v>0</v>
      </c>
      <c r="C43" s="18">
        <f t="shared" si="13"/>
        <v>0</v>
      </c>
      <c r="D43" s="18">
        <f t="shared" si="13"/>
        <v>0</v>
      </c>
      <c r="E43" s="18">
        <f t="shared" si="13"/>
        <v>0</v>
      </c>
      <c r="F43" s="18">
        <f t="shared" si="13"/>
        <v>0</v>
      </c>
      <c r="G43" s="18">
        <f t="shared" si="13"/>
        <v>0</v>
      </c>
      <c r="H43" s="18">
        <f t="shared" si="13"/>
        <v>0</v>
      </c>
      <c r="I43" s="18">
        <f t="shared" si="13"/>
        <v>0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</row>
    <row r="44" spans="1:229" ht="12.75" customHeight="1" x14ac:dyDescent="0.2">
      <c r="A44" s="20" t="s">
        <v>44</v>
      </c>
      <c r="B44" s="18">
        <f t="shared" si="13"/>
        <v>0</v>
      </c>
      <c r="C44" s="18">
        <f t="shared" si="13"/>
        <v>0</v>
      </c>
      <c r="D44" s="18">
        <f t="shared" si="13"/>
        <v>0</v>
      </c>
      <c r="E44" s="18">
        <f t="shared" si="13"/>
        <v>0</v>
      </c>
      <c r="F44" s="18">
        <f t="shared" si="13"/>
        <v>0</v>
      </c>
      <c r="G44" s="18">
        <f t="shared" si="13"/>
        <v>0</v>
      </c>
      <c r="H44" s="18">
        <f t="shared" si="13"/>
        <v>0</v>
      </c>
      <c r="I44" s="18">
        <f t="shared" si="13"/>
        <v>0</v>
      </c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</row>
    <row r="45" spans="1:229" ht="12.75" customHeight="1" x14ac:dyDescent="0.2">
      <c r="A45" s="21" t="s">
        <v>45</v>
      </c>
      <c r="B45" s="22">
        <f t="shared" si="13"/>
        <v>2250215</v>
      </c>
      <c r="C45" s="22">
        <f t="shared" si="13"/>
        <v>462201</v>
      </c>
      <c r="D45" s="22">
        <f t="shared" si="13"/>
        <v>2712416</v>
      </c>
      <c r="E45" s="22">
        <f t="shared" si="13"/>
        <v>183986</v>
      </c>
      <c r="F45" s="22">
        <f t="shared" si="13"/>
        <v>49878</v>
      </c>
      <c r="G45" s="22">
        <f t="shared" si="13"/>
        <v>2434201</v>
      </c>
      <c r="H45" s="22">
        <f t="shared" si="13"/>
        <v>512079</v>
      </c>
      <c r="I45" s="22">
        <f t="shared" si="13"/>
        <v>2946280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</row>
    <row r="46" spans="1:229" ht="12.75" customHeight="1" x14ac:dyDescent="0.2">
      <c r="A46" s="20" t="s">
        <v>6</v>
      </c>
      <c r="B46" s="18">
        <f t="shared" si="13"/>
        <v>48434</v>
      </c>
      <c r="C46" s="18">
        <f t="shared" si="13"/>
        <v>1557</v>
      </c>
      <c r="D46" s="18">
        <f t="shared" si="13"/>
        <v>49991</v>
      </c>
      <c r="E46" s="18">
        <f t="shared" si="13"/>
        <v>6114</v>
      </c>
      <c r="F46" s="18">
        <f t="shared" si="13"/>
        <v>0</v>
      </c>
      <c r="G46" s="18">
        <f t="shared" si="13"/>
        <v>54548</v>
      </c>
      <c r="H46" s="18">
        <f t="shared" si="13"/>
        <v>1557</v>
      </c>
      <c r="I46" s="18">
        <f t="shared" si="13"/>
        <v>56105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</row>
    <row r="47" spans="1:229" ht="12.75" customHeight="1" x14ac:dyDescent="0.2">
      <c r="A47" s="20" t="s">
        <v>7</v>
      </c>
      <c r="B47" s="18">
        <f t="shared" si="13"/>
        <v>0</v>
      </c>
      <c r="C47" s="18">
        <f t="shared" si="13"/>
        <v>0</v>
      </c>
      <c r="D47" s="18">
        <f t="shared" si="13"/>
        <v>0</v>
      </c>
      <c r="E47" s="18">
        <f t="shared" si="13"/>
        <v>0</v>
      </c>
      <c r="F47" s="18">
        <f t="shared" si="13"/>
        <v>0</v>
      </c>
      <c r="G47" s="18">
        <f t="shared" si="13"/>
        <v>0</v>
      </c>
      <c r="H47" s="18">
        <f t="shared" si="13"/>
        <v>0</v>
      </c>
      <c r="I47" s="18">
        <f t="shared" si="13"/>
        <v>0</v>
      </c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</row>
    <row r="48" spans="1:229" ht="12.75" customHeight="1" x14ac:dyDescent="0.2">
      <c r="A48" s="20" t="s">
        <v>46</v>
      </c>
      <c r="B48" s="18">
        <f t="shared" si="13"/>
        <v>0</v>
      </c>
      <c r="C48" s="18">
        <f t="shared" si="13"/>
        <v>0</v>
      </c>
      <c r="D48" s="18">
        <f t="shared" si="13"/>
        <v>0</v>
      </c>
      <c r="E48" s="18">
        <f t="shared" si="13"/>
        <v>0</v>
      </c>
      <c r="F48" s="18">
        <f t="shared" si="13"/>
        <v>0</v>
      </c>
      <c r="G48" s="18">
        <f t="shared" si="13"/>
        <v>0</v>
      </c>
      <c r="H48" s="18">
        <f t="shared" si="13"/>
        <v>0</v>
      </c>
      <c r="I48" s="18">
        <f t="shared" si="13"/>
        <v>0</v>
      </c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</row>
    <row r="49" spans="1:229" ht="12.75" customHeight="1" x14ac:dyDescent="0.2">
      <c r="A49" s="21" t="s">
        <v>47</v>
      </c>
      <c r="B49" s="22">
        <f t="shared" si="13"/>
        <v>48434</v>
      </c>
      <c r="C49" s="22">
        <f t="shared" si="13"/>
        <v>1557</v>
      </c>
      <c r="D49" s="22">
        <f t="shared" si="13"/>
        <v>49991</v>
      </c>
      <c r="E49" s="22">
        <f t="shared" si="13"/>
        <v>6114</v>
      </c>
      <c r="F49" s="22">
        <f t="shared" si="13"/>
        <v>0</v>
      </c>
      <c r="G49" s="22">
        <f t="shared" si="13"/>
        <v>54548</v>
      </c>
      <c r="H49" s="22">
        <f t="shared" si="13"/>
        <v>1557</v>
      </c>
      <c r="I49" s="22">
        <f t="shared" si="13"/>
        <v>56105</v>
      </c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</row>
    <row r="50" spans="1:229" ht="12.75" customHeight="1" x14ac:dyDescent="0.2">
      <c r="A50" s="21" t="s">
        <v>48</v>
      </c>
      <c r="B50" s="22">
        <f t="shared" si="13"/>
        <v>2298649</v>
      </c>
      <c r="C50" s="22">
        <f t="shared" si="13"/>
        <v>463758</v>
      </c>
      <c r="D50" s="22">
        <f t="shared" si="13"/>
        <v>2762407</v>
      </c>
      <c r="E50" s="22">
        <f t="shared" si="13"/>
        <v>190100</v>
      </c>
      <c r="F50" s="22">
        <f t="shared" si="13"/>
        <v>49878</v>
      </c>
      <c r="G50" s="22">
        <f t="shared" si="13"/>
        <v>2488749</v>
      </c>
      <c r="H50" s="22">
        <f t="shared" si="13"/>
        <v>513636</v>
      </c>
      <c r="I50" s="22">
        <f t="shared" si="13"/>
        <v>3002385</v>
      </c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</row>
    <row r="51" spans="1:229" ht="12.75" customHeight="1" x14ac:dyDescent="0.2">
      <c r="A51" s="28" t="s">
        <v>49</v>
      </c>
      <c r="B51" s="18">
        <f t="shared" si="13"/>
        <v>0</v>
      </c>
      <c r="C51" s="18">
        <f t="shared" si="13"/>
        <v>0</v>
      </c>
      <c r="D51" s="18">
        <f t="shared" si="13"/>
        <v>0</v>
      </c>
      <c r="E51" s="18">
        <f t="shared" si="13"/>
        <v>0</v>
      </c>
      <c r="F51" s="18">
        <f t="shared" si="13"/>
        <v>0</v>
      </c>
      <c r="G51" s="18">
        <f t="shared" si="13"/>
        <v>0</v>
      </c>
      <c r="H51" s="18">
        <f t="shared" si="13"/>
        <v>0</v>
      </c>
      <c r="I51" s="18">
        <f t="shared" si="13"/>
        <v>0</v>
      </c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</row>
    <row r="52" spans="1:229" ht="12.75" customHeight="1" x14ac:dyDescent="0.2">
      <c r="A52" s="21" t="s">
        <v>50</v>
      </c>
      <c r="B52" s="22">
        <f>SUM(B102,B152,B205,B258,B311,B364,B417,B470,B523,B576,B631,B683,B735)</f>
        <v>2298649</v>
      </c>
      <c r="C52" s="22">
        <f>SUM(C102,C152,C205,C258,C311,C364,C417,C470,C523,C576,C631,C683,C735)</f>
        <v>463758</v>
      </c>
      <c r="D52" s="22">
        <f>D50</f>
        <v>2762407</v>
      </c>
      <c r="E52" s="22">
        <f t="shared" ref="E52:H53" si="14">SUM(E102,E152,E205,E258,E311,E364,E417,E470,E523,E576,E631,E683,E735)</f>
        <v>190100</v>
      </c>
      <c r="F52" s="22">
        <f t="shared" si="14"/>
        <v>49878</v>
      </c>
      <c r="G52" s="22">
        <f t="shared" si="14"/>
        <v>2488749</v>
      </c>
      <c r="H52" s="22">
        <f t="shared" si="14"/>
        <v>513636</v>
      </c>
      <c r="I52" s="22">
        <f>I50</f>
        <v>3002385</v>
      </c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</row>
    <row r="53" spans="1:229" ht="12.75" customHeight="1" x14ac:dyDescent="0.2">
      <c r="A53" s="1" t="s">
        <v>8</v>
      </c>
      <c r="B53" s="30">
        <f>SUM(B103,B153,B206,B259,B312,B365,B418,B471,B524,B577,B632,B684,B736)</f>
        <v>245.25</v>
      </c>
      <c r="C53" s="31">
        <f>SUM(C103,C153,C206,C259,C312,C365,C418,C471,C524,C577,C632,C684,C736)</f>
        <v>52</v>
      </c>
      <c r="D53" s="32">
        <f t="shared" si="2"/>
        <v>297.25</v>
      </c>
      <c r="E53" s="30">
        <f t="shared" si="14"/>
        <v>10</v>
      </c>
      <c r="F53" s="31">
        <f t="shared" si="14"/>
        <v>-10</v>
      </c>
      <c r="G53" s="30">
        <f t="shared" si="14"/>
        <v>255.25</v>
      </c>
      <c r="H53" s="31">
        <f t="shared" si="14"/>
        <v>42</v>
      </c>
      <c r="I53" s="32">
        <f>SUM(G53:H53)</f>
        <v>297.25</v>
      </c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</row>
    <row r="54" spans="1:229" ht="12.75" customHeight="1" x14ac:dyDescent="0.2">
      <c r="A54" s="107" t="s">
        <v>58</v>
      </c>
      <c r="B54" s="98" t="str">
        <f>+B4</f>
        <v>1/2024. (I.24.) önk. rendelet eredeti ei.</v>
      </c>
      <c r="C54" s="89"/>
      <c r="D54" s="90"/>
      <c r="E54" s="98" t="str">
        <f>+E4</f>
        <v>Javasolt módosítás</v>
      </c>
      <c r="F54" s="89"/>
      <c r="G54" s="98" t="str">
        <f>+G4</f>
        <v>5/2024. (VI.26.) önk. rendelet mód.ei.</v>
      </c>
      <c r="H54" s="89"/>
      <c r="I54" s="90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</row>
    <row r="55" spans="1:229" ht="12.75" customHeight="1" x14ac:dyDescent="0.2">
      <c r="A55" s="108"/>
      <c r="B55" s="105" t="s">
        <v>13</v>
      </c>
      <c r="C55" s="91" t="s">
        <v>14</v>
      </c>
      <c r="D55" s="91" t="str">
        <f>+D5</f>
        <v>Összesen</v>
      </c>
      <c r="E55" s="105" t="s">
        <v>13</v>
      </c>
      <c r="F55" s="91" t="s">
        <v>14</v>
      </c>
      <c r="G55" s="105" t="s">
        <v>13</v>
      </c>
      <c r="H55" s="91" t="s">
        <v>14</v>
      </c>
      <c r="I55" s="91" t="str">
        <f>+I5</f>
        <v>Összesen</v>
      </c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</row>
    <row r="56" spans="1:229" x14ac:dyDescent="0.2">
      <c r="A56" s="109"/>
      <c r="B56" s="106"/>
      <c r="C56" s="92"/>
      <c r="D56" s="92"/>
      <c r="E56" s="106"/>
      <c r="F56" s="92"/>
      <c r="G56" s="106"/>
      <c r="H56" s="92"/>
      <c r="I56" s="92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</row>
    <row r="57" spans="1:229" x14ac:dyDescent="0.2">
      <c r="A57" s="33"/>
      <c r="B57" s="80"/>
      <c r="C57" s="80"/>
      <c r="D57" s="80"/>
      <c r="E57" s="80"/>
      <c r="F57" s="80"/>
      <c r="G57" s="80"/>
      <c r="H57" s="80"/>
      <c r="I57" s="80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</row>
    <row r="58" spans="1:229" x14ac:dyDescent="0.2">
      <c r="A58" s="14" t="s">
        <v>1</v>
      </c>
      <c r="B58" s="15"/>
      <c r="C58" s="34"/>
      <c r="D58" s="34"/>
      <c r="E58" s="15"/>
      <c r="F58" s="34"/>
      <c r="G58" s="15"/>
      <c r="H58" s="34"/>
      <c r="I58" s="34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</row>
    <row r="59" spans="1:229" x14ac:dyDescent="0.2">
      <c r="A59" s="17" t="s">
        <v>20</v>
      </c>
      <c r="B59" s="35"/>
      <c r="C59" s="34"/>
      <c r="D59" s="36">
        <f t="shared" ref="D59:D86" si="15">SUM(B59:C59)</f>
        <v>0</v>
      </c>
      <c r="E59" s="35"/>
      <c r="F59" s="34"/>
      <c r="G59" s="35">
        <f t="shared" ref="G59:H61" si="16">+B59+E59</f>
        <v>0</v>
      </c>
      <c r="H59" s="34">
        <f t="shared" si="16"/>
        <v>0</v>
      </c>
      <c r="I59" s="36">
        <f t="shared" ref="I59:I86" si="17">SUM(G59:H59)</f>
        <v>0</v>
      </c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</row>
    <row r="60" spans="1:229" x14ac:dyDescent="0.2">
      <c r="A60" s="20" t="s">
        <v>21</v>
      </c>
      <c r="B60" s="37"/>
      <c r="C60" s="37"/>
      <c r="D60" s="36">
        <f t="shared" si="15"/>
        <v>0</v>
      </c>
      <c r="E60" s="37"/>
      <c r="F60" s="37"/>
      <c r="G60" s="35">
        <f t="shared" si="16"/>
        <v>0</v>
      </c>
      <c r="H60" s="34">
        <f t="shared" si="16"/>
        <v>0</v>
      </c>
      <c r="I60" s="36">
        <f t="shared" si="17"/>
        <v>0</v>
      </c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</row>
    <row r="61" spans="1:229" x14ac:dyDescent="0.2">
      <c r="A61" s="20" t="s">
        <v>22</v>
      </c>
      <c r="B61" s="37"/>
      <c r="C61" s="37"/>
      <c r="D61" s="36">
        <f t="shared" si="15"/>
        <v>0</v>
      </c>
      <c r="E61" s="37"/>
      <c r="F61" s="37"/>
      <c r="G61" s="35">
        <f t="shared" si="16"/>
        <v>0</v>
      </c>
      <c r="H61" s="34">
        <f t="shared" si="16"/>
        <v>0</v>
      </c>
      <c r="I61" s="36">
        <f t="shared" si="17"/>
        <v>0</v>
      </c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</row>
    <row r="62" spans="1:229" x14ac:dyDescent="0.2">
      <c r="A62" s="21" t="s">
        <v>23</v>
      </c>
      <c r="B62" s="4">
        <f>SUM(B63:B73)</f>
        <v>5</v>
      </c>
      <c r="C62" s="4">
        <f>SUM(C63:C73)</f>
        <v>0</v>
      </c>
      <c r="D62" s="38">
        <f t="shared" si="15"/>
        <v>5</v>
      </c>
      <c r="E62" s="4">
        <f>SUM(E63:E73)</f>
        <v>0</v>
      </c>
      <c r="F62" s="4">
        <f>SUM(F63:F73)</f>
        <v>0</v>
      </c>
      <c r="G62" s="4">
        <f>SUM(G63:G73)</f>
        <v>5</v>
      </c>
      <c r="H62" s="4">
        <f>SUM(H63:H73)</f>
        <v>0</v>
      </c>
      <c r="I62" s="38">
        <f t="shared" si="17"/>
        <v>5</v>
      </c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</row>
    <row r="63" spans="1:229" x14ac:dyDescent="0.2">
      <c r="A63" s="24" t="s">
        <v>24</v>
      </c>
      <c r="B63" s="7"/>
      <c r="C63" s="7"/>
      <c r="D63" s="39">
        <f t="shared" si="15"/>
        <v>0</v>
      </c>
      <c r="E63" s="7"/>
      <c r="F63" s="7"/>
      <c r="G63" s="35">
        <f>+B63+E63</f>
        <v>0</v>
      </c>
      <c r="H63" s="34">
        <f>+C63+F63</f>
        <v>0</v>
      </c>
      <c r="I63" s="39">
        <f t="shared" si="17"/>
        <v>0</v>
      </c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</row>
    <row r="64" spans="1:229" x14ac:dyDescent="0.2">
      <c r="A64" s="24" t="s">
        <v>25</v>
      </c>
      <c r="B64" s="6"/>
      <c r="C64" s="6"/>
      <c r="D64" s="39">
        <f t="shared" si="15"/>
        <v>0</v>
      </c>
      <c r="E64" s="6"/>
      <c r="F64" s="6"/>
      <c r="G64" s="35">
        <f t="shared" ref="G64:G73" si="18">+B64+E64</f>
        <v>0</v>
      </c>
      <c r="H64" s="34">
        <f t="shared" ref="H64:H73" si="19">+C64+F64</f>
        <v>0</v>
      </c>
      <c r="I64" s="39">
        <f t="shared" si="17"/>
        <v>0</v>
      </c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</row>
    <row r="65" spans="1:229" x14ac:dyDescent="0.2">
      <c r="A65" s="24" t="s">
        <v>0</v>
      </c>
      <c r="B65" s="6"/>
      <c r="C65" s="6"/>
      <c r="D65" s="39">
        <f t="shared" si="15"/>
        <v>0</v>
      </c>
      <c r="E65" s="6"/>
      <c r="F65" s="6"/>
      <c r="G65" s="35">
        <f t="shared" si="18"/>
        <v>0</v>
      </c>
      <c r="H65" s="34">
        <f t="shared" si="19"/>
        <v>0</v>
      </c>
      <c r="I65" s="39">
        <f t="shared" si="17"/>
        <v>0</v>
      </c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</row>
    <row r="66" spans="1:229" x14ac:dyDescent="0.2">
      <c r="A66" s="24" t="s">
        <v>26</v>
      </c>
      <c r="B66" s="26"/>
      <c r="C66" s="26"/>
      <c r="D66" s="39">
        <f t="shared" si="15"/>
        <v>0</v>
      </c>
      <c r="E66" s="26"/>
      <c r="F66" s="26"/>
      <c r="G66" s="35">
        <f t="shared" si="18"/>
        <v>0</v>
      </c>
      <c r="H66" s="34">
        <f t="shared" si="19"/>
        <v>0</v>
      </c>
      <c r="I66" s="39">
        <f t="shared" si="17"/>
        <v>0</v>
      </c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</row>
    <row r="67" spans="1:229" x14ac:dyDescent="0.2">
      <c r="A67" s="24" t="s">
        <v>51</v>
      </c>
      <c r="B67" s="26"/>
      <c r="C67" s="26"/>
      <c r="D67" s="39">
        <f t="shared" si="15"/>
        <v>0</v>
      </c>
      <c r="E67" s="26"/>
      <c r="F67" s="26"/>
      <c r="G67" s="35">
        <f t="shared" si="18"/>
        <v>0</v>
      </c>
      <c r="H67" s="34">
        <f t="shared" si="19"/>
        <v>0</v>
      </c>
      <c r="I67" s="39">
        <f t="shared" si="17"/>
        <v>0</v>
      </c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</row>
    <row r="68" spans="1:229" x14ac:dyDescent="0.2">
      <c r="A68" s="24" t="s">
        <v>28</v>
      </c>
      <c r="B68" s="26"/>
      <c r="C68" s="26"/>
      <c r="D68" s="39">
        <f t="shared" si="15"/>
        <v>0</v>
      </c>
      <c r="E68" s="26"/>
      <c r="F68" s="26"/>
      <c r="G68" s="35">
        <f t="shared" si="18"/>
        <v>0</v>
      </c>
      <c r="H68" s="34">
        <f t="shared" si="19"/>
        <v>0</v>
      </c>
      <c r="I68" s="39">
        <f t="shared" si="17"/>
        <v>0</v>
      </c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</row>
    <row r="69" spans="1:229" x14ac:dyDescent="0.2">
      <c r="A69" s="24" t="s">
        <v>29</v>
      </c>
      <c r="B69" s="26"/>
      <c r="C69" s="26"/>
      <c r="D69" s="39">
        <f t="shared" si="15"/>
        <v>0</v>
      </c>
      <c r="E69" s="26"/>
      <c r="F69" s="26"/>
      <c r="G69" s="35">
        <f t="shared" si="18"/>
        <v>0</v>
      </c>
      <c r="H69" s="34">
        <f t="shared" si="19"/>
        <v>0</v>
      </c>
      <c r="I69" s="39">
        <f t="shared" si="17"/>
        <v>0</v>
      </c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</row>
    <row r="70" spans="1:229" x14ac:dyDescent="0.2">
      <c r="A70" s="24" t="s">
        <v>30</v>
      </c>
      <c r="B70" s="26"/>
      <c r="C70" s="26"/>
      <c r="D70" s="39">
        <f t="shared" si="15"/>
        <v>0</v>
      </c>
      <c r="E70" s="26"/>
      <c r="F70" s="26"/>
      <c r="G70" s="35">
        <f t="shared" si="18"/>
        <v>0</v>
      </c>
      <c r="H70" s="34">
        <f t="shared" si="19"/>
        <v>0</v>
      </c>
      <c r="I70" s="39">
        <f t="shared" si="17"/>
        <v>0</v>
      </c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</row>
    <row r="71" spans="1:229" x14ac:dyDescent="0.2">
      <c r="A71" s="24" t="s">
        <v>31</v>
      </c>
      <c r="B71" s="26">
        <v>5</v>
      </c>
      <c r="C71" s="26"/>
      <c r="D71" s="39">
        <f t="shared" si="15"/>
        <v>5</v>
      </c>
      <c r="E71" s="26"/>
      <c r="F71" s="26"/>
      <c r="G71" s="35">
        <f t="shared" si="18"/>
        <v>5</v>
      </c>
      <c r="H71" s="34">
        <f t="shared" si="19"/>
        <v>0</v>
      </c>
      <c r="I71" s="39">
        <f t="shared" si="17"/>
        <v>5</v>
      </c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</row>
    <row r="72" spans="1:229" s="41" customFormat="1" x14ac:dyDescent="0.2">
      <c r="A72" s="24" t="s">
        <v>32</v>
      </c>
      <c r="B72" s="26"/>
      <c r="C72" s="26"/>
      <c r="D72" s="39">
        <f t="shared" si="15"/>
        <v>0</v>
      </c>
      <c r="E72" s="26"/>
      <c r="F72" s="26"/>
      <c r="G72" s="35">
        <f t="shared" si="18"/>
        <v>0</v>
      </c>
      <c r="H72" s="34">
        <f t="shared" si="19"/>
        <v>0</v>
      </c>
      <c r="I72" s="39">
        <f t="shared" si="17"/>
        <v>0</v>
      </c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  <c r="EA72" s="40"/>
      <c r="EB72" s="40"/>
      <c r="EC72" s="40"/>
      <c r="ED72" s="40"/>
      <c r="EE72" s="40"/>
      <c r="EF72" s="40"/>
      <c r="EG72" s="40"/>
      <c r="EH72" s="40"/>
      <c r="EI72" s="40"/>
      <c r="EJ72" s="40"/>
      <c r="EK72" s="40"/>
      <c r="EL72" s="40"/>
      <c r="EM72" s="40"/>
      <c r="EN72" s="40"/>
      <c r="EO72" s="40"/>
      <c r="EP72" s="40"/>
      <c r="EQ72" s="40"/>
      <c r="ER72" s="40"/>
      <c r="ES72" s="40"/>
      <c r="ET72" s="40"/>
      <c r="EU72" s="40"/>
      <c r="EV72" s="40"/>
      <c r="EW72" s="40"/>
      <c r="EX72" s="40"/>
      <c r="EY72" s="40"/>
      <c r="EZ72" s="40"/>
      <c r="FA72" s="40"/>
      <c r="FB72" s="40"/>
      <c r="FC72" s="40"/>
      <c r="FD72" s="40"/>
      <c r="FE72" s="40"/>
      <c r="FF72" s="40"/>
      <c r="FG72" s="40"/>
      <c r="FH72" s="40"/>
      <c r="FI72" s="40"/>
      <c r="FJ72" s="40"/>
      <c r="FK72" s="40"/>
      <c r="FL72" s="40"/>
      <c r="FM72" s="40"/>
      <c r="FN72" s="40"/>
      <c r="FO72" s="40"/>
      <c r="FP72" s="40"/>
      <c r="FQ72" s="40"/>
      <c r="FR72" s="40"/>
      <c r="FS72" s="40"/>
      <c r="FT72" s="40"/>
      <c r="FU72" s="40"/>
      <c r="FV72" s="40"/>
      <c r="FW72" s="40"/>
      <c r="FX72" s="40"/>
      <c r="FY72" s="40"/>
      <c r="FZ72" s="40"/>
      <c r="GA72" s="40"/>
      <c r="GB72" s="40"/>
      <c r="GC72" s="40"/>
      <c r="GD72" s="40"/>
      <c r="GE72" s="40"/>
      <c r="GF72" s="40"/>
      <c r="GG72" s="40"/>
      <c r="GH72" s="40"/>
      <c r="GI72" s="40"/>
      <c r="GJ72" s="40"/>
      <c r="GK72" s="40"/>
      <c r="GL72" s="40"/>
      <c r="GM72" s="40"/>
      <c r="GN72" s="40"/>
      <c r="GO72" s="40"/>
      <c r="GP72" s="40"/>
      <c r="GQ72" s="40"/>
      <c r="GR72" s="40"/>
      <c r="GS72" s="40"/>
      <c r="GT72" s="40"/>
      <c r="GU72" s="40"/>
      <c r="GV72" s="40"/>
      <c r="GW72" s="40"/>
      <c r="GX72" s="40"/>
      <c r="GY72" s="40"/>
      <c r="GZ72" s="40"/>
      <c r="HA72" s="40"/>
      <c r="HB72" s="40"/>
      <c r="HC72" s="40"/>
      <c r="HD72" s="40"/>
      <c r="HE72" s="40"/>
      <c r="HF72" s="40"/>
      <c r="HG72" s="40"/>
      <c r="HH72" s="40"/>
      <c r="HI72" s="40"/>
      <c r="HJ72" s="40"/>
      <c r="HK72" s="40"/>
      <c r="HL72" s="40"/>
      <c r="HM72" s="40"/>
      <c r="HN72" s="40"/>
      <c r="HO72" s="40"/>
      <c r="HP72" s="40"/>
      <c r="HQ72" s="40"/>
      <c r="HR72" s="40"/>
      <c r="HS72" s="40"/>
      <c r="HT72" s="40"/>
      <c r="HU72" s="40"/>
    </row>
    <row r="73" spans="1:229" x14ac:dyDescent="0.2">
      <c r="A73" s="24" t="s">
        <v>33</v>
      </c>
      <c r="B73" s="26"/>
      <c r="C73" s="26"/>
      <c r="D73" s="39">
        <f t="shared" si="15"/>
        <v>0</v>
      </c>
      <c r="E73" s="26"/>
      <c r="F73" s="26"/>
      <c r="G73" s="35">
        <f t="shared" si="18"/>
        <v>0</v>
      </c>
      <c r="H73" s="34">
        <f t="shared" si="19"/>
        <v>0</v>
      </c>
      <c r="I73" s="39">
        <f t="shared" si="17"/>
        <v>0</v>
      </c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</row>
    <row r="74" spans="1:229" x14ac:dyDescent="0.2">
      <c r="A74" s="21" t="s">
        <v>19</v>
      </c>
      <c r="B74" s="23">
        <f>SUM(B76:B80)</f>
        <v>0</v>
      </c>
      <c r="C74" s="23">
        <f>SUM(C76:C80)</f>
        <v>0</v>
      </c>
      <c r="D74" s="38">
        <f t="shared" si="15"/>
        <v>0</v>
      </c>
      <c r="E74" s="23">
        <f>SUM(E76:E80)</f>
        <v>0</v>
      </c>
      <c r="F74" s="23">
        <f>SUM(F76:F80)</f>
        <v>0</v>
      </c>
      <c r="G74" s="23">
        <f>SUM(G76:G80)</f>
        <v>0</v>
      </c>
      <c r="H74" s="23">
        <f>SUM(H76:H80)</f>
        <v>0</v>
      </c>
      <c r="I74" s="38">
        <f t="shared" si="17"/>
        <v>0</v>
      </c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</row>
    <row r="75" spans="1:229" x14ac:dyDescent="0.2">
      <c r="A75" s="27" t="s">
        <v>24</v>
      </c>
      <c r="B75" s="42"/>
      <c r="C75" s="42"/>
      <c r="D75" s="36">
        <f t="shared" si="15"/>
        <v>0</v>
      </c>
      <c r="E75" s="42"/>
      <c r="F75" s="42"/>
      <c r="G75" s="35">
        <f>+B75+E75</f>
        <v>0</v>
      </c>
      <c r="H75" s="34">
        <f>+C75+F75</f>
        <v>0</v>
      </c>
      <c r="I75" s="36">
        <f t="shared" si="17"/>
        <v>0</v>
      </c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</row>
    <row r="76" spans="1:229" x14ac:dyDescent="0.2">
      <c r="A76" s="27" t="s">
        <v>34</v>
      </c>
      <c r="B76" s="26"/>
      <c r="C76" s="26"/>
      <c r="D76" s="39">
        <f t="shared" si="15"/>
        <v>0</v>
      </c>
      <c r="E76" s="26"/>
      <c r="F76" s="26"/>
      <c r="G76" s="35">
        <f>+B76+E76</f>
        <v>0</v>
      </c>
      <c r="H76" s="34">
        <f>+C76+F76</f>
        <v>0</v>
      </c>
      <c r="I76" s="39">
        <f t="shared" si="17"/>
        <v>0</v>
      </c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</row>
    <row r="77" spans="1:229" x14ac:dyDescent="0.2">
      <c r="A77" s="27" t="s">
        <v>35</v>
      </c>
      <c r="B77" s="26"/>
      <c r="C77" s="26"/>
      <c r="D77" s="39">
        <f t="shared" si="15"/>
        <v>0</v>
      </c>
      <c r="E77" s="26"/>
      <c r="F77" s="26"/>
      <c r="G77" s="35">
        <f t="shared" ref="G77:G82" si="20">+B77+E77</f>
        <v>0</v>
      </c>
      <c r="H77" s="34">
        <f t="shared" ref="H77:H82" si="21">+C77+F77</f>
        <v>0</v>
      </c>
      <c r="I77" s="39">
        <f t="shared" si="17"/>
        <v>0</v>
      </c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</row>
    <row r="78" spans="1:229" s="41" customFormat="1" x14ac:dyDescent="0.2">
      <c r="A78" s="27" t="s">
        <v>36</v>
      </c>
      <c r="B78" s="26"/>
      <c r="C78" s="26"/>
      <c r="D78" s="39">
        <f t="shared" si="15"/>
        <v>0</v>
      </c>
      <c r="E78" s="26"/>
      <c r="F78" s="26"/>
      <c r="G78" s="35">
        <f t="shared" si="20"/>
        <v>0</v>
      </c>
      <c r="H78" s="34">
        <f t="shared" si="21"/>
        <v>0</v>
      </c>
      <c r="I78" s="39">
        <f t="shared" si="17"/>
        <v>0</v>
      </c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  <c r="EA78" s="40"/>
      <c r="EB78" s="40"/>
      <c r="EC78" s="40"/>
      <c r="ED78" s="40"/>
      <c r="EE78" s="40"/>
      <c r="EF78" s="40"/>
      <c r="EG78" s="40"/>
      <c r="EH78" s="40"/>
      <c r="EI78" s="40"/>
      <c r="EJ78" s="40"/>
      <c r="EK78" s="40"/>
      <c r="EL78" s="40"/>
      <c r="EM78" s="40"/>
      <c r="EN78" s="40"/>
      <c r="EO78" s="40"/>
      <c r="EP78" s="40"/>
      <c r="EQ78" s="40"/>
      <c r="ER78" s="40"/>
      <c r="ES78" s="40"/>
      <c r="ET78" s="40"/>
      <c r="EU78" s="40"/>
      <c r="EV78" s="40"/>
      <c r="EW78" s="40"/>
      <c r="EX78" s="40"/>
      <c r="EY78" s="40"/>
      <c r="EZ78" s="40"/>
      <c r="FA78" s="40"/>
      <c r="FB78" s="40"/>
      <c r="FC78" s="40"/>
      <c r="FD78" s="40"/>
      <c r="FE78" s="40"/>
      <c r="FF78" s="40"/>
      <c r="FG78" s="40"/>
      <c r="FH78" s="40"/>
      <c r="FI78" s="40"/>
      <c r="FJ78" s="40"/>
      <c r="FK78" s="40"/>
      <c r="FL78" s="40"/>
      <c r="FM78" s="40"/>
      <c r="FN78" s="40"/>
      <c r="FO78" s="40"/>
      <c r="FP78" s="40"/>
      <c r="FQ78" s="40"/>
      <c r="FR78" s="40"/>
      <c r="FS78" s="40"/>
      <c r="FT78" s="40"/>
      <c r="FU78" s="40"/>
      <c r="FV78" s="40"/>
      <c r="FW78" s="40"/>
      <c r="FX78" s="40"/>
      <c r="FY78" s="40"/>
      <c r="FZ78" s="40"/>
      <c r="GA78" s="40"/>
      <c r="GB78" s="40"/>
      <c r="GC78" s="40"/>
      <c r="GD78" s="40"/>
      <c r="GE78" s="40"/>
      <c r="GF78" s="40"/>
      <c r="GG78" s="40"/>
      <c r="GH78" s="40"/>
      <c r="GI78" s="40"/>
      <c r="GJ78" s="40"/>
      <c r="GK78" s="40"/>
      <c r="GL78" s="40"/>
      <c r="GM78" s="40"/>
      <c r="GN78" s="40"/>
      <c r="GO78" s="40"/>
      <c r="GP78" s="40"/>
      <c r="GQ78" s="40"/>
      <c r="GR78" s="40"/>
      <c r="GS78" s="40"/>
      <c r="GT78" s="40"/>
      <c r="GU78" s="40"/>
      <c r="GV78" s="40"/>
      <c r="GW78" s="40"/>
      <c r="GX78" s="40"/>
      <c r="GY78" s="40"/>
      <c r="GZ78" s="40"/>
      <c r="HA78" s="40"/>
      <c r="HB78" s="40"/>
      <c r="HC78" s="40"/>
      <c r="HD78" s="40"/>
      <c r="HE78" s="40"/>
      <c r="HF78" s="40"/>
      <c r="HG78" s="40"/>
      <c r="HH78" s="40"/>
      <c r="HI78" s="40"/>
      <c r="HJ78" s="40"/>
      <c r="HK78" s="40"/>
      <c r="HL78" s="40"/>
      <c r="HM78" s="40"/>
      <c r="HN78" s="40"/>
      <c r="HO78" s="40"/>
      <c r="HP78" s="40"/>
      <c r="HQ78" s="40"/>
      <c r="HR78" s="40"/>
      <c r="HS78" s="40"/>
      <c r="HT78" s="40"/>
      <c r="HU78" s="40"/>
    </row>
    <row r="79" spans="1:229" s="41" customFormat="1" x14ac:dyDescent="0.2">
      <c r="A79" s="27" t="s">
        <v>37</v>
      </c>
      <c r="B79" s="26"/>
      <c r="C79" s="26"/>
      <c r="D79" s="39">
        <f t="shared" si="15"/>
        <v>0</v>
      </c>
      <c r="E79" s="26"/>
      <c r="F79" s="26"/>
      <c r="G79" s="35">
        <f t="shared" si="20"/>
        <v>0</v>
      </c>
      <c r="H79" s="34">
        <f t="shared" si="21"/>
        <v>0</v>
      </c>
      <c r="I79" s="39">
        <f t="shared" si="17"/>
        <v>0</v>
      </c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  <c r="EA79" s="40"/>
      <c r="EB79" s="40"/>
      <c r="EC79" s="40"/>
      <c r="ED79" s="40"/>
      <c r="EE79" s="40"/>
      <c r="EF79" s="40"/>
      <c r="EG79" s="40"/>
      <c r="EH79" s="40"/>
      <c r="EI79" s="40"/>
      <c r="EJ79" s="40"/>
      <c r="EK79" s="40"/>
      <c r="EL79" s="40"/>
      <c r="EM79" s="40"/>
      <c r="EN79" s="40"/>
      <c r="EO79" s="40"/>
      <c r="EP79" s="40"/>
      <c r="EQ79" s="40"/>
      <c r="ER79" s="40"/>
      <c r="ES79" s="40"/>
      <c r="ET79" s="40"/>
      <c r="EU79" s="40"/>
      <c r="EV79" s="40"/>
      <c r="EW79" s="40"/>
      <c r="EX79" s="40"/>
      <c r="EY79" s="40"/>
      <c r="EZ79" s="40"/>
      <c r="FA79" s="40"/>
      <c r="FB79" s="40"/>
      <c r="FC79" s="40"/>
      <c r="FD79" s="40"/>
      <c r="FE79" s="40"/>
      <c r="FF79" s="40"/>
      <c r="FG79" s="40"/>
      <c r="FH79" s="40"/>
      <c r="FI79" s="40"/>
      <c r="FJ79" s="40"/>
      <c r="FK79" s="40"/>
      <c r="FL79" s="40"/>
      <c r="FM79" s="40"/>
      <c r="FN79" s="40"/>
      <c r="FO79" s="40"/>
      <c r="FP79" s="40"/>
      <c r="FQ79" s="40"/>
      <c r="FR79" s="40"/>
      <c r="FS79" s="40"/>
      <c r="FT79" s="40"/>
      <c r="FU79" s="40"/>
      <c r="FV79" s="40"/>
      <c r="FW79" s="40"/>
      <c r="FX79" s="40"/>
      <c r="FY79" s="40"/>
      <c r="FZ79" s="40"/>
      <c r="GA79" s="40"/>
      <c r="GB79" s="40"/>
      <c r="GC79" s="40"/>
      <c r="GD79" s="40"/>
      <c r="GE79" s="40"/>
      <c r="GF79" s="40"/>
      <c r="GG79" s="40"/>
      <c r="GH79" s="40"/>
      <c r="GI79" s="40"/>
      <c r="GJ79" s="40"/>
      <c r="GK79" s="40"/>
      <c r="GL79" s="40"/>
      <c r="GM79" s="40"/>
      <c r="GN79" s="40"/>
      <c r="GO79" s="40"/>
      <c r="GP79" s="40"/>
      <c r="GQ79" s="40"/>
      <c r="GR79" s="40"/>
      <c r="GS79" s="40"/>
      <c r="GT79" s="40"/>
      <c r="GU79" s="40"/>
      <c r="GV79" s="40"/>
      <c r="GW79" s="40"/>
      <c r="GX79" s="40"/>
      <c r="GY79" s="40"/>
      <c r="GZ79" s="40"/>
      <c r="HA79" s="40"/>
      <c r="HB79" s="40"/>
      <c r="HC79" s="40"/>
      <c r="HD79" s="40"/>
      <c r="HE79" s="40"/>
      <c r="HF79" s="40"/>
      <c r="HG79" s="40"/>
      <c r="HH79" s="40"/>
      <c r="HI79" s="40"/>
      <c r="HJ79" s="40"/>
      <c r="HK79" s="40"/>
      <c r="HL79" s="40"/>
      <c r="HM79" s="40"/>
      <c r="HN79" s="40"/>
      <c r="HO79" s="40"/>
      <c r="HP79" s="40"/>
      <c r="HQ79" s="40"/>
      <c r="HR79" s="40"/>
      <c r="HS79" s="40"/>
      <c r="HT79" s="40"/>
      <c r="HU79" s="40"/>
    </row>
    <row r="80" spans="1:229" s="41" customFormat="1" x14ac:dyDescent="0.2">
      <c r="A80" s="27" t="s">
        <v>38</v>
      </c>
      <c r="B80" s="42"/>
      <c r="C80" s="42"/>
      <c r="D80" s="36">
        <f t="shared" si="15"/>
        <v>0</v>
      </c>
      <c r="E80" s="42"/>
      <c r="F80" s="42"/>
      <c r="G80" s="35">
        <f t="shared" si="20"/>
        <v>0</v>
      </c>
      <c r="H80" s="34">
        <f t="shared" si="21"/>
        <v>0</v>
      </c>
      <c r="I80" s="36">
        <f t="shared" si="17"/>
        <v>0</v>
      </c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  <c r="EI80" s="40"/>
      <c r="EJ80" s="40"/>
      <c r="EK80" s="40"/>
      <c r="EL80" s="40"/>
      <c r="EM80" s="40"/>
      <c r="EN80" s="40"/>
      <c r="EO80" s="40"/>
      <c r="EP80" s="40"/>
      <c r="EQ80" s="40"/>
      <c r="ER80" s="40"/>
      <c r="ES80" s="40"/>
      <c r="ET80" s="40"/>
      <c r="EU80" s="40"/>
      <c r="EV80" s="40"/>
      <c r="EW80" s="40"/>
      <c r="EX80" s="40"/>
      <c r="EY80" s="40"/>
      <c r="EZ80" s="40"/>
      <c r="FA80" s="40"/>
      <c r="FB80" s="40"/>
      <c r="FC80" s="40"/>
      <c r="FD80" s="40"/>
      <c r="FE80" s="40"/>
      <c r="FF80" s="40"/>
      <c r="FG80" s="40"/>
      <c r="FH80" s="40"/>
      <c r="FI80" s="40"/>
      <c r="FJ80" s="40"/>
      <c r="FK80" s="40"/>
      <c r="FL80" s="40"/>
      <c r="FM80" s="40"/>
      <c r="FN80" s="40"/>
      <c r="FO80" s="40"/>
      <c r="FP80" s="40"/>
      <c r="FQ80" s="40"/>
      <c r="FR80" s="40"/>
      <c r="FS80" s="40"/>
      <c r="FT80" s="40"/>
      <c r="FU80" s="40"/>
      <c r="FV80" s="40"/>
      <c r="FW80" s="40"/>
      <c r="FX80" s="40"/>
      <c r="FY80" s="40"/>
      <c r="FZ80" s="40"/>
      <c r="GA80" s="40"/>
      <c r="GB80" s="40"/>
      <c r="GC80" s="40"/>
      <c r="GD80" s="40"/>
      <c r="GE80" s="40"/>
      <c r="GF80" s="40"/>
      <c r="GG80" s="40"/>
      <c r="GH80" s="40"/>
      <c r="GI80" s="40"/>
      <c r="GJ80" s="40"/>
      <c r="GK80" s="40"/>
      <c r="GL80" s="40"/>
      <c r="GM80" s="40"/>
      <c r="GN80" s="40"/>
      <c r="GO80" s="40"/>
      <c r="GP80" s="40"/>
      <c r="GQ80" s="40"/>
      <c r="GR80" s="40"/>
      <c r="GS80" s="40"/>
      <c r="GT80" s="40"/>
      <c r="GU80" s="40"/>
      <c r="GV80" s="40"/>
      <c r="GW80" s="40"/>
      <c r="GX80" s="40"/>
      <c r="GY80" s="40"/>
      <c r="GZ80" s="40"/>
      <c r="HA80" s="40"/>
      <c r="HB80" s="40"/>
      <c r="HC80" s="40"/>
      <c r="HD80" s="40"/>
      <c r="HE80" s="40"/>
      <c r="HF80" s="40"/>
      <c r="HG80" s="40"/>
      <c r="HH80" s="40"/>
      <c r="HI80" s="40"/>
      <c r="HJ80" s="40"/>
      <c r="HK80" s="40"/>
      <c r="HL80" s="40"/>
      <c r="HM80" s="40"/>
      <c r="HN80" s="40"/>
      <c r="HO80" s="40"/>
      <c r="HP80" s="40"/>
      <c r="HQ80" s="40"/>
      <c r="HR80" s="40"/>
      <c r="HS80" s="40"/>
      <c r="HT80" s="40"/>
      <c r="HU80" s="40"/>
    </row>
    <row r="81" spans="1:229" s="41" customFormat="1" x14ac:dyDescent="0.2">
      <c r="A81" s="20" t="s">
        <v>39</v>
      </c>
      <c r="B81" s="28"/>
      <c r="C81" s="28"/>
      <c r="D81" s="36">
        <f t="shared" si="15"/>
        <v>0</v>
      </c>
      <c r="E81" s="28"/>
      <c r="F81" s="28"/>
      <c r="G81" s="35">
        <f t="shared" si="20"/>
        <v>0</v>
      </c>
      <c r="H81" s="34">
        <f t="shared" si="21"/>
        <v>0</v>
      </c>
      <c r="I81" s="36">
        <f t="shared" si="17"/>
        <v>0</v>
      </c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  <c r="EI81" s="40"/>
      <c r="EJ81" s="40"/>
      <c r="EK81" s="40"/>
      <c r="EL81" s="40"/>
      <c r="EM81" s="40"/>
      <c r="EN81" s="40"/>
      <c r="EO81" s="40"/>
      <c r="EP81" s="40"/>
      <c r="EQ81" s="40"/>
      <c r="ER81" s="40"/>
      <c r="ES81" s="40"/>
      <c r="ET81" s="40"/>
      <c r="EU81" s="40"/>
      <c r="EV81" s="40"/>
      <c r="EW81" s="40"/>
      <c r="EX81" s="40"/>
      <c r="EY81" s="40"/>
      <c r="EZ81" s="40"/>
      <c r="FA81" s="40"/>
      <c r="FB81" s="40"/>
      <c r="FC81" s="40"/>
      <c r="FD81" s="40"/>
      <c r="FE81" s="40"/>
      <c r="FF81" s="40"/>
      <c r="FG81" s="40"/>
      <c r="FH81" s="40"/>
      <c r="FI81" s="40"/>
      <c r="FJ81" s="40"/>
      <c r="FK81" s="40"/>
      <c r="FL81" s="40"/>
      <c r="FM81" s="40"/>
      <c r="FN81" s="40"/>
      <c r="FO81" s="40"/>
      <c r="FP81" s="40"/>
      <c r="FQ81" s="40"/>
      <c r="FR81" s="40"/>
      <c r="FS81" s="40"/>
      <c r="FT81" s="40"/>
      <c r="FU81" s="40"/>
      <c r="FV81" s="40"/>
      <c r="FW81" s="40"/>
      <c r="FX81" s="40"/>
      <c r="FY81" s="40"/>
      <c r="FZ81" s="40"/>
      <c r="GA81" s="40"/>
      <c r="GB81" s="40"/>
      <c r="GC81" s="40"/>
      <c r="GD81" s="40"/>
      <c r="GE81" s="40"/>
      <c r="GF81" s="40"/>
      <c r="GG81" s="40"/>
      <c r="GH81" s="40"/>
      <c r="GI81" s="40"/>
      <c r="GJ81" s="40"/>
      <c r="GK81" s="40"/>
      <c r="GL81" s="40"/>
      <c r="GM81" s="40"/>
      <c r="GN81" s="40"/>
      <c r="GO81" s="40"/>
      <c r="GP81" s="40"/>
      <c r="GQ81" s="40"/>
      <c r="GR81" s="40"/>
      <c r="GS81" s="40"/>
      <c r="GT81" s="40"/>
      <c r="GU81" s="40"/>
      <c r="GV81" s="40"/>
      <c r="GW81" s="40"/>
      <c r="GX81" s="40"/>
      <c r="GY81" s="40"/>
      <c r="GZ81" s="40"/>
      <c r="HA81" s="40"/>
      <c r="HB81" s="40"/>
      <c r="HC81" s="40"/>
      <c r="HD81" s="40"/>
      <c r="HE81" s="40"/>
      <c r="HF81" s="40"/>
      <c r="HG81" s="40"/>
      <c r="HH81" s="40"/>
      <c r="HI81" s="40"/>
      <c r="HJ81" s="40"/>
      <c r="HK81" s="40"/>
      <c r="HL81" s="40"/>
      <c r="HM81" s="40"/>
      <c r="HN81" s="40"/>
      <c r="HO81" s="40"/>
      <c r="HP81" s="40"/>
      <c r="HQ81" s="40"/>
      <c r="HR81" s="40"/>
      <c r="HS81" s="40"/>
      <c r="HT81" s="40"/>
      <c r="HU81" s="40"/>
    </row>
    <row r="82" spans="1:229" s="41" customFormat="1" x14ac:dyDescent="0.2">
      <c r="A82" s="20" t="s">
        <v>40</v>
      </c>
      <c r="B82" s="42"/>
      <c r="C82" s="42"/>
      <c r="D82" s="36">
        <f t="shared" si="15"/>
        <v>0</v>
      </c>
      <c r="E82" s="42"/>
      <c r="F82" s="42"/>
      <c r="G82" s="35">
        <f t="shared" si="20"/>
        <v>0</v>
      </c>
      <c r="H82" s="34">
        <f t="shared" si="21"/>
        <v>0</v>
      </c>
      <c r="I82" s="36">
        <f t="shared" si="17"/>
        <v>0</v>
      </c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</row>
    <row r="83" spans="1:229" x14ac:dyDescent="0.2">
      <c r="A83" s="21" t="s">
        <v>41</v>
      </c>
      <c r="B83" s="23">
        <f>SUM(B59+B60+B61+B62+B74+B81+B82)</f>
        <v>5</v>
      </c>
      <c r="C83" s="23">
        <f>SUM(C59,C60,C61,C62,C74,C81,C82)</f>
        <v>0</v>
      </c>
      <c r="D83" s="38">
        <f t="shared" si="15"/>
        <v>5</v>
      </c>
      <c r="E83" s="23">
        <f>SUM(E59+E60+E61+E62+E74+E81+E82)</f>
        <v>0</v>
      </c>
      <c r="F83" s="23">
        <f>SUM(F59,F60,F61,F62,F74,F81,F82)</f>
        <v>0</v>
      </c>
      <c r="G83" s="23">
        <f>SUM(G59+G60+G61+G62+G74+G81+G82)</f>
        <v>5</v>
      </c>
      <c r="H83" s="23">
        <f>SUM(H59,H60,H61,H62,H74,H81,H82)</f>
        <v>0</v>
      </c>
      <c r="I83" s="38">
        <f t="shared" si="17"/>
        <v>5</v>
      </c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</row>
    <row r="84" spans="1:229" x14ac:dyDescent="0.2">
      <c r="A84" s="86" t="s">
        <v>67</v>
      </c>
      <c r="B84" s="85"/>
      <c r="C84" s="23"/>
      <c r="D84" s="38"/>
      <c r="E84" s="87">
        <v>232</v>
      </c>
      <c r="F84" s="42"/>
      <c r="G84" s="35">
        <f>+B84+E84</f>
        <v>232</v>
      </c>
      <c r="H84" s="34">
        <f>+C84+F84</f>
        <v>0</v>
      </c>
      <c r="I84" s="36">
        <f>SUM(G84:H84)</f>
        <v>232</v>
      </c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</row>
    <row r="85" spans="1:229" s="41" customFormat="1" x14ac:dyDescent="0.2">
      <c r="A85" s="28" t="s">
        <v>59</v>
      </c>
      <c r="B85" s="43">
        <v>112527</v>
      </c>
      <c r="C85" s="42"/>
      <c r="D85" s="36">
        <f t="shared" si="15"/>
        <v>112527</v>
      </c>
      <c r="E85" s="43">
        <v>8415</v>
      </c>
      <c r="F85" s="42"/>
      <c r="G85" s="35">
        <f>+B85+E85</f>
        <v>120942</v>
      </c>
      <c r="H85" s="34">
        <f>+C85+F85</f>
        <v>0</v>
      </c>
      <c r="I85" s="36">
        <f t="shared" si="17"/>
        <v>120942</v>
      </c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  <c r="EI85" s="40"/>
      <c r="EJ85" s="40"/>
      <c r="EK85" s="40"/>
      <c r="EL85" s="40"/>
      <c r="EM85" s="40"/>
      <c r="EN85" s="40"/>
      <c r="EO85" s="40"/>
      <c r="EP85" s="40"/>
      <c r="EQ85" s="40"/>
      <c r="ER85" s="40"/>
      <c r="ES85" s="40"/>
      <c r="ET85" s="40"/>
      <c r="EU85" s="40"/>
      <c r="EV85" s="40"/>
      <c r="EW85" s="40"/>
      <c r="EX85" s="40"/>
      <c r="EY85" s="40"/>
      <c r="EZ85" s="40"/>
      <c r="FA85" s="40"/>
      <c r="FB85" s="40"/>
      <c r="FC85" s="40"/>
      <c r="FD85" s="40"/>
      <c r="FE85" s="40"/>
      <c r="FF85" s="40"/>
      <c r="FG85" s="40"/>
      <c r="FH85" s="40"/>
      <c r="FI85" s="40"/>
      <c r="FJ85" s="40"/>
      <c r="FK85" s="40"/>
      <c r="FL85" s="40"/>
      <c r="FM85" s="40"/>
      <c r="FN85" s="40"/>
      <c r="FO85" s="40"/>
      <c r="FP85" s="40"/>
      <c r="FQ85" s="40"/>
      <c r="FR85" s="40"/>
      <c r="FS85" s="40"/>
      <c r="FT85" s="40"/>
      <c r="FU85" s="40"/>
      <c r="FV85" s="40"/>
      <c r="FW85" s="40"/>
      <c r="FX85" s="40"/>
      <c r="FY85" s="40"/>
      <c r="FZ85" s="40"/>
      <c r="GA85" s="40"/>
      <c r="GB85" s="40"/>
      <c r="GC85" s="40"/>
      <c r="GD85" s="40"/>
      <c r="GE85" s="40"/>
      <c r="GF85" s="40"/>
      <c r="GG85" s="40"/>
      <c r="GH85" s="40"/>
      <c r="GI85" s="40"/>
      <c r="GJ85" s="40"/>
      <c r="GK85" s="40"/>
      <c r="GL85" s="40"/>
      <c r="GM85" s="40"/>
      <c r="GN85" s="40"/>
      <c r="GO85" s="40"/>
      <c r="GP85" s="40"/>
      <c r="GQ85" s="40"/>
      <c r="GR85" s="40"/>
      <c r="GS85" s="40"/>
      <c r="GT85" s="40"/>
      <c r="GU85" s="40"/>
      <c r="GV85" s="40"/>
      <c r="GW85" s="40"/>
      <c r="GX85" s="40"/>
      <c r="GY85" s="40"/>
      <c r="GZ85" s="40"/>
      <c r="HA85" s="40"/>
      <c r="HB85" s="40"/>
      <c r="HC85" s="40"/>
      <c r="HD85" s="40"/>
      <c r="HE85" s="40"/>
      <c r="HF85" s="40"/>
      <c r="HG85" s="40"/>
      <c r="HH85" s="40"/>
      <c r="HI85" s="40"/>
      <c r="HJ85" s="40"/>
      <c r="HK85" s="40"/>
      <c r="HL85" s="40"/>
      <c r="HM85" s="40"/>
      <c r="HN85" s="40"/>
      <c r="HO85" s="40"/>
      <c r="HP85" s="40"/>
      <c r="HQ85" s="40"/>
      <c r="HR85" s="40"/>
      <c r="HS85" s="40"/>
      <c r="HT85" s="40"/>
      <c r="HU85" s="40"/>
    </row>
    <row r="86" spans="1:229" x14ac:dyDescent="0.2">
      <c r="A86" s="21" t="s">
        <v>42</v>
      </c>
      <c r="B86" s="23">
        <f>SUM(B83:B85)</f>
        <v>112532</v>
      </c>
      <c r="C86" s="23">
        <f>SUM(C83:C85)</f>
        <v>0</v>
      </c>
      <c r="D86" s="38">
        <f t="shared" si="15"/>
        <v>112532</v>
      </c>
      <c r="E86" s="23">
        <f>SUM(E83:E85)</f>
        <v>8647</v>
      </c>
      <c r="F86" s="23">
        <f>SUM(F83:F85)</f>
        <v>0</v>
      </c>
      <c r="G86" s="23">
        <f>SUM(G83:G85)</f>
        <v>121179</v>
      </c>
      <c r="H86" s="23">
        <f>SUM(H83:H85)</f>
        <v>0</v>
      </c>
      <c r="I86" s="38">
        <f t="shared" si="17"/>
        <v>121179</v>
      </c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  <c r="FP86" s="44"/>
      <c r="FQ86" s="44"/>
      <c r="FR86" s="44"/>
      <c r="FS86" s="44"/>
      <c r="FT86" s="44"/>
      <c r="FU86" s="44"/>
      <c r="FV86" s="44"/>
      <c r="FW86" s="44"/>
      <c r="FX86" s="44"/>
      <c r="FY86" s="44"/>
      <c r="FZ86" s="44"/>
      <c r="GA86" s="44"/>
      <c r="GB86" s="44"/>
      <c r="GC86" s="44"/>
      <c r="GD86" s="44"/>
      <c r="GE86" s="44"/>
      <c r="GF86" s="44"/>
      <c r="GG86" s="44"/>
      <c r="GH86" s="44"/>
      <c r="GI86" s="44"/>
      <c r="GJ86" s="44"/>
      <c r="GK86" s="44"/>
      <c r="GL86" s="44"/>
      <c r="GM86" s="44"/>
      <c r="GN86" s="44"/>
      <c r="GO86" s="44"/>
      <c r="GP86" s="44"/>
      <c r="GQ86" s="44"/>
      <c r="GR86" s="44"/>
      <c r="GS86" s="44"/>
      <c r="GT86" s="44"/>
      <c r="GU86" s="44"/>
      <c r="GV86" s="44"/>
      <c r="GW86" s="44"/>
      <c r="GX86" s="44"/>
      <c r="GY86" s="44"/>
      <c r="GZ86" s="44"/>
      <c r="HA86" s="44"/>
      <c r="HB86" s="44"/>
      <c r="HC86" s="44"/>
      <c r="HD86" s="44"/>
      <c r="HE86" s="44"/>
      <c r="HF86" s="44"/>
      <c r="HG86" s="44"/>
      <c r="HH86" s="44"/>
      <c r="HI86" s="44"/>
      <c r="HJ86" s="44"/>
      <c r="HK86" s="44"/>
      <c r="HL86" s="44"/>
      <c r="HM86" s="44"/>
      <c r="HN86" s="44"/>
      <c r="HO86" s="44"/>
      <c r="HP86" s="44"/>
      <c r="HQ86" s="44"/>
      <c r="HR86" s="44"/>
      <c r="HS86" s="44"/>
      <c r="HT86" s="44"/>
      <c r="HU86" s="44"/>
    </row>
    <row r="87" spans="1:229" x14ac:dyDescent="0.2">
      <c r="A87" s="20"/>
      <c r="B87" s="45"/>
      <c r="C87" s="46"/>
      <c r="D87" s="36"/>
      <c r="E87" s="45"/>
      <c r="F87" s="46"/>
      <c r="G87" s="45"/>
      <c r="H87" s="46"/>
      <c r="I87" s="36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</row>
    <row r="88" spans="1:229" x14ac:dyDescent="0.2">
      <c r="A88" s="29" t="s">
        <v>2</v>
      </c>
      <c r="B88" s="47"/>
      <c r="C88" s="46"/>
      <c r="D88" s="36"/>
      <c r="E88" s="47"/>
      <c r="F88" s="46"/>
      <c r="G88" s="47"/>
      <c r="H88" s="46"/>
      <c r="I88" s="36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</row>
    <row r="89" spans="1:229" x14ac:dyDescent="0.2">
      <c r="A89" s="20" t="s">
        <v>3</v>
      </c>
      <c r="B89" s="48">
        <v>85367</v>
      </c>
      <c r="C89" s="46"/>
      <c r="D89" s="36">
        <f t="shared" ref="D89:D102" si="22">SUM(B89:C89)</f>
        <v>85367</v>
      </c>
      <c r="E89" s="48">
        <v>5459</v>
      </c>
      <c r="F89" s="46"/>
      <c r="G89" s="35">
        <f>+B89+E89</f>
        <v>90826</v>
      </c>
      <c r="H89" s="34">
        <f>+C89+F89</f>
        <v>0</v>
      </c>
      <c r="I89" s="36">
        <f t="shared" ref="I89:I102" si="23">SUM(G89:H89)</f>
        <v>90826</v>
      </c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</row>
    <row r="90" spans="1:229" s="41" customFormat="1" x14ac:dyDescent="0.2">
      <c r="A90" s="20" t="s">
        <v>16</v>
      </c>
      <c r="B90" s="48">
        <v>11580</v>
      </c>
      <c r="C90" s="46"/>
      <c r="D90" s="36">
        <f t="shared" si="22"/>
        <v>11580</v>
      </c>
      <c r="E90" s="48">
        <v>710</v>
      </c>
      <c r="F90" s="46"/>
      <c r="G90" s="35">
        <f>+B90+E90</f>
        <v>12290</v>
      </c>
      <c r="H90" s="34">
        <f>+C90+F90</f>
        <v>0</v>
      </c>
      <c r="I90" s="36">
        <f t="shared" si="23"/>
        <v>12290</v>
      </c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  <c r="CU90" s="40"/>
      <c r="CV90" s="40"/>
      <c r="CW90" s="40"/>
      <c r="CX90" s="40"/>
      <c r="CY90" s="40"/>
      <c r="CZ90" s="40"/>
      <c r="DA90" s="40"/>
      <c r="DB90" s="40"/>
      <c r="DC90" s="40"/>
      <c r="DD90" s="40"/>
      <c r="DE90" s="40"/>
      <c r="DF90" s="40"/>
      <c r="DG90" s="40"/>
      <c r="DH90" s="40"/>
      <c r="DI90" s="40"/>
      <c r="DJ90" s="40"/>
      <c r="DK90" s="40"/>
      <c r="DL90" s="40"/>
      <c r="DM90" s="40"/>
      <c r="DN90" s="40"/>
      <c r="DO90" s="40"/>
      <c r="DP90" s="40"/>
      <c r="DQ90" s="40"/>
      <c r="DR90" s="40"/>
      <c r="DS90" s="40"/>
      <c r="DT90" s="40"/>
      <c r="DU90" s="40"/>
      <c r="DV90" s="40"/>
      <c r="DW90" s="40"/>
      <c r="DX90" s="40"/>
      <c r="DY90" s="40"/>
      <c r="DZ90" s="40"/>
      <c r="EA90" s="40"/>
      <c r="EB90" s="40"/>
      <c r="EC90" s="40"/>
      <c r="ED90" s="40"/>
      <c r="EE90" s="40"/>
      <c r="EF90" s="40"/>
      <c r="EG90" s="40"/>
      <c r="EH90" s="40"/>
      <c r="EI90" s="40"/>
      <c r="EJ90" s="40"/>
      <c r="EK90" s="40"/>
      <c r="EL90" s="40"/>
      <c r="EM90" s="40"/>
      <c r="EN90" s="40"/>
      <c r="EO90" s="40"/>
      <c r="EP90" s="40"/>
      <c r="EQ90" s="40"/>
      <c r="ER90" s="40"/>
      <c r="ES90" s="40"/>
      <c r="ET90" s="40"/>
      <c r="EU90" s="40"/>
      <c r="EV90" s="40"/>
      <c r="EW90" s="40"/>
      <c r="EX90" s="40"/>
      <c r="EY90" s="40"/>
      <c r="EZ90" s="40"/>
      <c r="FA90" s="40"/>
      <c r="FB90" s="40"/>
      <c r="FC90" s="40"/>
      <c r="FD90" s="40"/>
      <c r="FE90" s="40"/>
      <c r="FF90" s="40"/>
      <c r="FG90" s="40"/>
      <c r="FH90" s="40"/>
      <c r="FI90" s="40"/>
      <c r="FJ90" s="40"/>
      <c r="FK90" s="40"/>
      <c r="FL90" s="40"/>
      <c r="FM90" s="40"/>
      <c r="FN90" s="40"/>
      <c r="FO90" s="40"/>
      <c r="FP90" s="40"/>
      <c r="FQ90" s="40"/>
      <c r="FR90" s="40"/>
      <c r="FS90" s="40"/>
      <c r="FT90" s="40"/>
      <c r="FU90" s="40"/>
      <c r="FV90" s="40"/>
      <c r="FW90" s="40"/>
      <c r="FX90" s="40"/>
      <c r="FY90" s="40"/>
      <c r="FZ90" s="40"/>
      <c r="GA90" s="40"/>
      <c r="GB90" s="40"/>
      <c r="GC90" s="40"/>
      <c r="GD90" s="40"/>
      <c r="GE90" s="40"/>
      <c r="GF90" s="40"/>
      <c r="GG90" s="40"/>
      <c r="GH90" s="40"/>
      <c r="GI90" s="40"/>
      <c r="GJ90" s="40"/>
      <c r="GK90" s="40"/>
      <c r="GL90" s="40"/>
      <c r="GM90" s="40"/>
      <c r="GN90" s="40"/>
      <c r="GO90" s="40"/>
      <c r="GP90" s="40"/>
      <c r="GQ90" s="40"/>
      <c r="GR90" s="40"/>
      <c r="GS90" s="40"/>
      <c r="GT90" s="40"/>
      <c r="GU90" s="40"/>
      <c r="GV90" s="40"/>
      <c r="GW90" s="40"/>
      <c r="GX90" s="40"/>
      <c r="GY90" s="40"/>
      <c r="GZ90" s="40"/>
      <c r="HA90" s="40"/>
      <c r="HB90" s="40"/>
      <c r="HC90" s="40"/>
      <c r="HD90" s="40"/>
      <c r="HE90" s="40"/>
      <c r="HF90" s="40"/>
      <c r="HG90" s="40"/>
      <c r="HH90" s="40"/>
      <c r="HI90" s="40"/>
      <c r="HJ90" s="40"/>
      <c r="HK90" s="40"/>
      <c r="HL90" s="40"/>
      <c r="HM90" s="40"/>
      <c r="HN90" s="40"/>
      <c r="HO90" s="40"/>
      <c r="HP90" s="40"/>
      <c r="HQ90" s="40"/>
      <c r="HR90" s="40"/>
      <c r="HS90" s="40"/>
      <c r="HT90" s="40"/>
      <c r="HU90" s="40"/>
    </row>
    <row r="91" spans="1:229" x14ac:dyDescent="0.2">
      <c r="A91" s="21" t="s">
        <v>4</v>
      </c>
      <c r="B91" s="49">
        <f>SUM(B89:B90)</f>
        <v>96947</v>
      </c>
      <c r="C91" s="49">
        <f>SUM(C89:C90)</f>
        <v>0</v>
      </c>
      <c r="D91" s="50">
        <f t="shared" si="22"/>
        <v>96947</v>
      </c>
      <c r="E91" s="49">
        <f>SUM(E89:E90)</f>
        <v>6169</v>
      </c>
      <c r="F91" s="49">
        <f>SUM(F89:F90)</f>
        <v>0</v>
      </c>
      <c r="G91" s="49">
        <f>SUM(G89:G90)</f>
        <v>103116</v>
      </c>
      <c r="H91" s="49">
        <f>SUM(H89:H90)</f>
        <v>0</v>
      </c>
      <c r="I91" s="50">
        <f t="shared" si="23"/>
        <v>103116</v>
      </c>
    </row>
    <row r="92" spans="1:229" x14ac:dyDescent="0.2">
      <c r="A92" s="20" t="s">
        <v>5</v>
      </c>
      <c r="B92" s="48">
        <v>12162</v>
      </c>
      <c r="C92" s="51"/>
      <c r="D92" s="52">
        <f t="shared" si="22"/>
        <v>12162</v>
      </c>
      <c r="E92" s="48">
        <v>2396</v>
      </c>
      <c r="F92" s="51"/>
      <c r="G92" s="35">
        <f t="shared" ref="G92:H94" si="24">+B92+E92</f>
        <v>14558</v>
      </c>
      <c r="H92" s="34">
        <f t="shared" si="24"/>
        <v>0</v>
      </c>
      <c r="I92" s="52">
        <f t="shared" si="23"/>
        <v>14558</v>
      </c>
    </row>
    <row r="93" spans="1:229" x14ac:dyDescent="0.2">
      <c r="A93" s="20" t="s">
        <v>43</v>
      </c>
      <c r="B93" s="45"/>
      <c r="C93" s="51"/>
      <c r="D93" s="52">
        <f t="shared" si="22"/>
        <v>0</v>
      </c>
      <c r="E93" s="45"/>
      <c r="F93" s="51"/>
      <c r="G93" s="35">
        <f t="shared" si="24"/>
        <v>0</v>
      </c>
      <c r="H93" s="34">
        <f t="shared" si="24"/>
        <v>0</v>
      </c>
      <c r="I93" s="52">
        <f t="shared" si="23"/>
        <v>0</v>
      </c>
    </row>
    <row r="94" spans="1:229" x14ac:dyDescent="0.2">
      <c r="A94" s="20" t="s">
        <v>44</v>
      </c>
      <c r="B94" s="45"/>
      <c r="C94" s="46"/>
      <c r="D94" s="52">
        <f t="shared" si="22"/>
        <v>0</v>
      </c>
      <c r="E94" s="45"/>
      <c r="F94" s="46"/>
      <c r="G94" s="35">
        <f t="shared" si="24"/>
        <v>0</v>
      </c>
      <c r="H94" s="34">
        <f t="shared" si="24"/>
        <v>0</v>
      </c>
      <c r="I94" s="52">
        <f t="shared" si="23"/>
        <v>0</v>
      </c>
    </row>
    <row r="95" spans="1:229" x14ac:dyDescent="0.2">
      <c r="A95" s="21" t="s">
        <v>45</v>
      </c>
      <c r="B95" s="49">
        <f>SUM(B91:B94)</f>
        <v>109109</v>
      </c>
      <c r="C95" s="49">
        <f>SUM(C91:C94)</f>
        <v>0</v>
      </c>
      <c r="D95" s="50">
        <f t="shared" si="22"/>
        <v>109109</v>
      </c>
      <c r="E95" s="49">
        <f>SUM(E91:E94)</f>
        <v>8565</v>
      </c>
      <c r="F95" s="49">
        <f>SUM(F91:F94)</f>
        <v>0</v>
      </c>
      <c r="G95" s="49">
        <f>SUM(G91:G94)</f>
        <v>117674</v>
      </c>
      <c r="H95" s="49">
        <f>SUM(H91:H94)</f>
        <v>0</v>
      </c>
      <c r="I95" s="50">
        <f t="shared" si="23"/>
        <v>117674</v>
      </c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</row>
    <row r="96" spans="1:229" s="41" customFormat="1" x14ac:dyDescent="0.2">
      <c r="A96" s="20" t="s">
        <v>6</v>
      </c>
      <c r="B96" s="53">
        <v>3423</v>
      </c>
      <c r="C96" s="49"/>
      <c r="D96" s="52">
        <f t="shared" si="22"/>
        <v>3423</v>
      </c>
      <c r="E96" s="53">
        <v>82</v>
      </c>
      <c r="F96" s="49"/>
      <c r="G96" s="35">
        <f t="shared" ref="G96:H98" si="25">+B96+E96</f>
        <v>3505</v>
      </c>
      <c r="H96" s="34">
        <f t="shared" si="25"/>
        <v>0</v>
      </c>
      <c r="I96" s="52">
        <f t="shared" si="23"/>
        <v>3505</v>
      </c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  <c r="DQ96" s="40"/>
      <c r="DR96" s="40"/>
      <c r="DS96" s="40"/>
      <c r="DT96" s="40"/>
      <c r="DU96" s="40"/>
      <c r="DV96" s="40"/>
      <c r="DW96" s="40"/>
      <c r="DX96" s="40"/>
      <c r="DY96" s="40"/>
      <c r="DZ96" s="40"/>
      <c r="EA96" s="40"/>
      <c r="EB96" s="40"/>
      <c r="EC96" s="40"/>
      <c r="ED96" s="40"/>
      <c r="EE96" s="40"/>
      <c r="EF96" s="40"/>
      <c r="EG96" s="40"/>
      <c r="EH96" s="40"/>
      <c r="EI96" s="40"/>
      <c r="EJ96" s="40"/>
      <c r="EK96" s="40"/>
      <c r="EL96" s="40"/>
      <c r="EM96" s="40"/>
      <c r="EN96" s="40"/>
      <c r="EO96" s="40"/>
      <c r="EP96" s="40"/>
      <c r="EQ96" s="40"/>
      <c r="ER96" s="40"/>
      <c r="ES96" s="40"/>
      <c r="ET96" s="40"/>
      <c r="EU96" s="40"/>
      <c r="EV96" s="40"/>
      <c r="EW96" s="40"/>
      <c r="EX96" s="40"/>
      <c r="EY96" s="40"/>
      <c r="EZ96" s="40"/>
      <c r="FA96" s="40"/>
      <c r="FB96" s="40"/>
      <c r="FC96" s="40"/>
      <c r="FD96" s="40"/>
      <c r="FE96" s="40"/>
      <c r="FF96" s="40"/>
      <c r="FG96" s="40"/>
      <c r="FH96" s="40"/>
      <c r="FI96" s="40"/>
      <c r="FJ96" s="40"/>
      <c r="FK96" s="40"/>
      <c r="FL96" s="40"/>
      <c r="FM96" s="40"/>
      <c r="FN96" s="40"/>
      <c r="FO96" s="40"/>
      <c r="FP96" s="40"/>
      <c r="FQ96" s="40"/>
      <c r="FR96" s="40"/>
      <c r="FS96" s="40"/>
      <c r="FT96" s="40"/>
      <c r="FU96" s="40"/>
      <c r="FV96" s="40"/>
      <c r="FW96" s="40"/>
      <c r="FX96" s="40"/>
      <c r="FY96" s="40"/>
      <c r="FZ96" s="40"/>
      <c r="GA96" s="40"/>
      <c r="GB96" s="40"/>
      <c r="GC96" s="40"/>
      <c r="GD96" s="40"/>
      <c r="GE96" s="40"/>
      <c r="GF96" s="40"/>
      <c r="GG96" s="40"/>
      <c r="GH96" s="40"/>
      <c r="GI96" s="40"/>
      <c r="GJ96" s="40"/>
      <c r="GK96" s="40"/>
      <c r="GL96" s="40"/>
      <c r="GM96" s="40"/>
      <c r="GN96" s="40"/>
      <c r="GO96" s="40"/>
      <c r="GP96" s="40"/>
      <c r="GQ96" s="40"/>
      <c r="GR96" s="40"/>
      <c r="GS96" s="40"/>
      <c r="GT96" s="40"/>
      <c r="GU96" s="40"/>
      <c r="GV96" s="40"/>
      <c r="GW96" s="40"/>
      <c r="GX96" s="40"/>
      <c r="GY96" s="40"/>
      <c r="GZ96" s="40"/>
      <c r="HA96" s="40"/>
      <c r="HB96" s="40"/>
      <c r="HC96" s="40"/>
      <c r="HD96" s="40"/>
      <c r="HE96" s="40"/>
      <c r="HF96" s="40"/>
      <c r="HG96" s="40"/>
      <c r="HH96" s="40"/>
      <c r="HI96" s="40"/>
      <c r="HJ96" s="40"/>
      <c r="HK96" s="40"/>
      <c r="HL96" s="40"/>
      <c r="HM96" s="40"/>
      <c r="HN96" s="40"/>
      <c r="HO96" s="40"/>
      <c r="HP96" s="40"/>
      <c r="HQ96" s="40"/>
      <c r="HR96" s="40"/>
      <c r="HS96" s="40"/>
      <c r="HT96" s="40"/>
      <c r="HU96" s="40"/>
    </row>
    <row r="97" spans="1:229" x14ac:dyDescent="0.2">
      <c r="A97" s="20" t="s">
        <v>7</v>
      </c>
      <c r="B97" s="45"/>
      <c r="C97" s="45"/>
      <c r="D97" s="52">
        <f t="shared" si="22"/>
        <v>0</v>
      </c>
      <c r="E97" s="45"/>
      <c r="F97" s="45"/>
      <c r="G97" s="35">
        <f t="shared" si="25"/>
        <v>0</v>
      </c>
      <c r="H97" s="34">
        <f t="shared" si="25"/>
        <v>0</v>
      </c>
      <c r="I97" s="52">
        <f t="shared" si="23"/>
        <v>0</v>
      </c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</row>
    <row r="98" spans="1:229" x14ac:dyDescent="0.2">
      <c r="A98" s="20" t="s">
        <v>46</v>
      </c>
      <c r="B98" s="45"/>
      <c r="C98" s="45"/>
      <c r="D98" s="52">
        <f t="shared" si="22"/>
        <v>0</v>
      </c>
      <c r="E98" s="45"/>
      <c r="F98" s="45"/>
      <c r="G98" s="35">
        <f t="shared" si="25"/>
        <v>0</v>
      </c>
      <c r="H98" s="34">
        <f t="shared" si="25"/>
        <v>0</v>
      </c>
      <c r="I98" s="52">
        <f t="shared" si="23"/>
        <v>0</v>
      </c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</row>
    <row r="99" spans="1:229" x14ac:dyDescent="0.2">
      <c r="A99" s="21" t="s">
        <v>47</v>
      </c>
      <c r="B99" s="54">
        <f>SUM(B96:B98)</f>
        <v>3423</v>
      </c>
      <c r="C99" s="54">
        <f>SUM(C96:C98)</f>
        <v>0</v>
      </c>
      <c r="D99" s="38">
        <f t="shared" si="22"/>
        <v>3423</v>
      </c>
      <c r="E99" s="54">
        <f>SUM(E96:E98)</f>
        <v>82</v>
      </c>
      <c r="F99" s="54">
        <f>SUM(F96:F98)</f>
        <v>0</v>
      </c>
      <c r="G99" s="54">
        <f>SUM(G96:G98)</f>
        <v>3505</v>
      </c>
      <c r="H99" s="54">
        <f>SUM(H96:H98)</f>
        <v>0</v>
      </c>
      <c r="I99" s="38">
        <f t="shared" si="23"/>
        <v>3505</v>
      </c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</row>
    <row r="100" spans="1:229" x14ac:dyDescent="0.2">
      <c r="A100" s="21" t="s">
        <v>48</v>
      </c>
      <c r="B100" s="55">
        <f>SUM(B95,B99)</f>
        <v>112532</v>
      </c>
      <c r="C100" s="55">
        <f>SUM(C95,C99)</f>
        <v>0</v>
      </c>
      <c r="D100" s="38">
        <f t="shared" si="22"/>
        <v>112532</v>
      </c>
      <c r="E100" s="55">
        <f>SUM(E95,E99)</f>
        <v>8647</v>
      </c>
      <c r="F100" s="55">
        <f>SUM(F95,F99)</f>
        <v>0</v>
      </c>
      <c r="G100" s="55">
        <f>SUM(G95,G99)</f>
        <v>121179</v>
      </c>
      <c r="H100" s="55">
        <f>SUM(H95,H99)</f>
        <v>0</v>
      </c>
      <c r="I100" s="38">
        <f t="shared" si="23"/>
        <v>121179</v>
      </c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</row>
    <row r="101" spans="1:229" x14ac:dyDescent="0.2">
      <c r="A101" s="28" t="s">
        <v>49</v>
      </c>
      <c r="B101" s="45"/>
      <c r="C101" s="46"/>
      <c r="D101" s="52">
        <f t="shared" si="22"/>
        <v>0</v>
      </c>
      <c r="E101" s="45"/>
      <c r="F101" s="46"/>
      <c r="G101" s="45"/>
      <c r="H101" s="46"/>
      <c r="I101" s="52">
        <f t="shared" si="23"/>
        <v>0</v>
      </c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</row>
    <row r="102" spans="1:229" s="41" customFormat="1" x14ac:dyDescent="0.2">
      <c r="A102" s="56" t="s">
        <v>50</v>
      </c>
      <c r="B102" s="49">
        <f>SUM(B100:B101)</f>
        <v>112532</v>
      </c>
      <c r="C102" s="49">
        <f>SUM(C97:C101)</f>
        <v>0</v>
      </c>
      <c r="D102" s="50">
        <f t="shared" si="22"/>
        <v>112532</v>
      </c>
      <c r="E102" s="49">
        <f>SUM(E100:E101)</f>
        <v>8647</v>
      </c>
      <c r="F102" s="49">
        <f>SUM(F97:F101)</f>
        <v>0</v>
      </c>
      <c r="G102" s="49">
        <f>SUM(G100:G101)</f>
        <v>121179</v>
      </c>
      <c r="H102" s="49">
        <f>SUM(H97:H101)</f>
        <v>0</v>
      </c>
      <c r="I102" s="50">
        <f t="shared" si="23"/>
        <v>121179</v>
      </c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  <c r="DQ102" s="40"/>
      <c r="DR102" s="40"/>
      <c r="DS102" s="40"/>
      <c r="DT102" s="40"/>
      <c r="DU102" s="40"/>
      <c r="DV102" s="40"/>
      <c r="DW102" s="40"/>
      <c r="DX102" s="40"/>
      <c r="DY102" s="40"/>
      <c r="DZ102" s="40"/>
      <c r="EA102" s="40"/>
      <c r="EB102" s="40"/>
      <c r="EC102" s="40"/>
      <c r="ED102" s="40"/>
      <c r="EE102" s="40"/>
      <c r="EF102" s="40"/>
      <c r="EG102" s="40"/>
      <c r="EH102" s="40"/>
      <c r="EI102" s="40"/>
      <c r="EJ102" s="40"/>
      <c r="EK102" s="40"/>
      <c r="EL102" s="40"/>
      <c r="EM102" s="40"/>
      <c r="EN102" s="40"/>
      <c r="EO102" s="40"/>
      <c r="EP102" s="40"/>
      <c r="EQ102" s="40"/>
      <c r="ER102" s="40"/>
      <c r="ES102" s="40"/>
      <c r="ET102" s="40"/>
      <c r="EU102" s="40"/>
      <c r="EV102" s="40"/>
      <c r="EW102" s="40"/>
      <c r="EX102" s="40"/>
      <c r="EY102" s="40"/>
      <c r="EZ102" s="40"/>
      <c r="FA102" s="40"/>
      <c r="FB102" s="40"/>
      <c r="FC102" s="40"/>
      <c r="FD102" s="40"/>
      <c r="FE102" s="40"/>
      <c r="FF102" s="40"/>
      <c r="FG102" s="40"/>
      <c r="FH102" s="40"/>
      <c r="FI102" s="40"/>
      <c r="FJ102" s="40"/>
      <c r="FK102" s="40"/>
      <c r="FL102" s="40"/>
      <c r="FM102" s="40"/>
      <c r="FN102" s="40"/>
      <c r="FO102" s="40"/>
      <c r="FP102" s="40"/>
      <c r="FQ102" s="40"/>
      <c r="FR102" s="40"/>
      <c r="FS102" s="40"/>
      <c r="FT102" s="40"/>
      <c r="FU102" s="40"/>
      <c r="FV102" s="40"/>
      <c r="FW102" s="40"/>
      <c r="FX102" s="40"/>
      <c r="FY102" s="40"/>
      <c r="FZ102" s="40"/>
      <c r="GA102" s="40"/>
      <c r="GB102" s="40"/>
      <c r="GC102" s="40"/>
      <c r="GD102" s="40"/>
      <c r="GE102" s="40"/>
      <c r="GF102" s="40"/>
      <c r="GG102" s="40"/>
      <c r="GH102" s="40"/>
      <c r="GI102" s="40"/>
      <c r="GJ102" s="40"/>
      <c r="GK102" s="40"/>
      <c r="GL102" s="40"/>
      <c r="GM102" s="40"/>
      <c r="GN102" s="40"/>
      <c r="GO102" s="40"/>
      <c r="GP102" s="40"/>
      <c r="GQ102" s="40"/>
      <c r="GR102" s="40"/>
      <c r="GS102" s="40"/>
      <c r="GT102" s="40"/>
      <c r="GU102" s="40"/>
      <c r="GV102" s="40"/>
      <c r="GW102" s="40"/>
      <c r="GX102" s="40"/>
      <c r="GY102" s="40"/>
      <c r="GZ102" s="40"/>
      <c r="HA102" s="40"/>
      <c r="HB102" s="40"/>
      <c r="HC102" s="40"/>
      <c r="HD102" s="40"/>
      <c r="HE102" s="40"/>
      <c r="HF102" s="40"/>
      <c r="HG102" s="40"/>
      <c r="HH102" s="40"/>
      <c r="HI102" s="40"/>
      <c r="HJ102" s="40"/>
      <c r="HK102" s="40"/>
      <c r="HL102" s="40"/>
      <c r="HM102" s="40"/>
      <c r="HN102" s="40"/>
      <c r="HO102" s="40"/>
      <c r="HP102" s="40"/>
      <c r="HQ102" s="40"/>
      <c r="HR102" s="40"/>
      <c r="HS102" s="40"/>
      <c r="HT102" s="40"/>
      <c r="HU102" s="40"/>
    </row>
    <row r="103" spans="1:229" s="41" customFormat="1" x14ac:dyDescent="0.2">
      <c r="A103" s="1" t="s">
        <v>8</v>
      </c>
      <c r="B103" s="57">
        <v>14</v>
      </c>
      <c r="C103" s="58"/>
      <c r="D103" s="59">
        <v>14</v>
      </c>
      <c r="E103" s="57"/>
      <c r="F103" s="58"/>
      <c r="G103" s="57">
        <v>14</v>
      </c>
      <c r="H103" s="58"/>
      <c r="I103" s="59">
        <v>14</v>
      </c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  <c r="BW103" s="40"/>
      <c r="BX103" s="40"/>
      <c r="BY103" s="40"/>
      <c r="BZ103" s="40"/>
      <c r="CA103" s="40"/>
      <c r="CB103" s="40"/>
      <c r="CC103" s="40"/>
      <c r="CD103" s="40"/>
      <c r="CE103" s="40"/>
      <c r="CF103" s="40"/>
      <c r="CG103" s="40"/>
      <c r="CH103" s="40"/>
      <c r="CI103" s="40"/>
      <c r="CJ103" s="40"/>
      <c r="CK103" s="40"/>
      <c r="CL103" s="40"/>
      <c r="CM103" s="40"/>
      <c r="CN103" s="40"/>
      <c r="CO103" s="40"/>
      <c r="CP103" s="40"/>
      <c r="CQ103" s="40"/>
      <c r="CR103" s="40"/>
      <c r="CS103" s="40"/>
      <c r="CT103" s="40"/>
      <c r="CU103" s="40"/>
      <c r="CV103" s="40"/>
      <c r="CW103" s="40"/>
      <c r="CX103" s="40"/>
      <c r="CY103" s="40"/>
      <c r="CZ103" s="40"/>
      <c r="DA103" s="40"/>
      <c r="DB103" s="40"/>
      <c r="DC103" s="40"/>
      <c r="DD103" s="40"/>
      <c r="DE103" s="40"/>
      <c r="DF103" s="40"/>
      <c r="DG103" s="40"/>
      <c r="DH103" s="40"/>
      <c r="DI103" s="40"/>
      <c r="DJ103" s="40"/>
      <c r="DK103" s="40"/>
      <c r="DL103" s="40"/>
      <c r="DM103" s="40"/>
      <c r="DN103" s="40"/>
      <c r="DO103" s="40"/>
      <c r="DP103" s="40"/>
      <c r="DQ103" s="40"/>
      <c r="DR103" s="40"/>
      <c r="DS103" s="40"/>
      <c r="DT103" s="40"/>
      <c r="DU103" s="40"/>
      <c r="DV103" s="40"/>
      <c r="DW103" s="40"/>
      <c r="DX103" s="40"/>
      <c r="DY103" s="40"/>
      <c r="DZ103" s="40"/>
      <c r="EA103" s="40"/>
      <c r="EB103" s="40"/>
      <c r="EC103" s="40"/>
      <c r="ED103" s="40"/>
      <c r="EE103" s="40"/>
      <c r="EF103" s="40"/>
      <c r="EG103" s="40"/>
      <c r="EH103" s="40"/>
      <c r="EI103" s="40"/>
      <c r="EJ103" s="40"/>
      <c r="EK103" s="40"/>
      <c r="EL103" s="40"/>
      <c r="EM103" s="40"/>
      <c r="EN103" s="40"/>
      <c r="EO103" s="40"/>
      <c r="EP103" s="40"/>
      <c r="EQ103" s="40"/>
      <c r="ER103" s="40"/>
      <c r="ES103" s="40"/>
      <c r="ET103" s="40"/>
      <c r="EU103" s="40"/>
      <c r="EV103" s="40"/>
      <c r="EW103" s="40"/>
      <c r="EX103" s="40"/>
      <c r="EY103" s="40"/>
      <c r="EZ103" s="40"/>
      <c r="FA103" s="40"/>
      <c r="FB103" s="40"/>
      <c r="FC103" s="40"/>
      <c r="FD103" s="40"/>
      <c r="FE103" s="40"/>
      <c r="FF103" s="40"/>
      <c r="FG103" s="40"/>
      <c r="FH103" s="40"/>
      <c r="FI103" s="40"/>
      <c r="FJ103" s="40"/>
      <c r="FK103" s="40"/>
      <c r="FL103" s="40"/>
      <c r="FM103" s="40"/>
      <c r="FN103" s="40"/>
      <c r="FO103" s="40"/>
      <c r="FP103" s="40"/>
      <c r="FQ103" s="40"/>
      <c r="FR103" s="40"/>
      <c r="FS103" s="40"/>
      <c r="FT103" s="40"/>
      <c r="FU103" s="40"/>
      <c r="FV103" s="40"/>
      <c r="FW103" s="40"/>
      <c r="FX103" s="40"/>
      <c r="FY103" s="40"/>
      <c r="FZ103" s="40"/>
      <c r="GA103" s="40"/>
      <c r="GB103" s="40"/>
      <c r="GC103" s="40"/>
      <c r="GD103" s="40"/>
      <c r="GE103" s="40"/>
      <c r="GF103" s="40"/>
      <c r="GG103" s="40"/>
      <c r="GH103" s="40"/>
      <c r="GI103" s="40"/>
      <c r="GJ103" s="40"/>
      <c r="GK103" s="40"/>
      <c r="GL103" s="40"/>
      <c r="GM103" s="40"/>
      <c r="GN103" s="40"/>
      <c r="GO103" s="40"/>
      <c r="GP103" s="40"/>
      <c r="GQ103" s="40"/>
      <c r="GR103" s="40"/>
      <c r="GS103" s="40"/>
      <c r="GT103" s="40"/>
      <c r="GU103" s="40"/>
      <c r="GV103" s="40"/>
      <c r="GW103" s="40"/>
      <c r="GX103" s="40"/>
      <c r="GY103" s="40"/>
      <c r="GZ103" s="40"/>
      <c r="HA103" s="40"/>
      <c r="HB103" s="40"/>
      <c r="HC103" s="40"/>
      <c r="HD103" s="40"/>
      <c r="HE103" s="40"/>
      <c r="HF103" s="40"/>
      <c r="HG103" s="40"/>
      <c r="HH103" s="40"/>
      <c r="HI103" s="40"/>
      <c r="HJ103" s="40"/>
      <c r="HK103" s="40"/>
      <c r="HL103" s="40"/>
      <c r="HM103" s="40"/>
      <c r="HN103" s="40"/>
      <c r="HO103" s="40"/>
      <c r="HP103" s="40"/>
      <c r="HQ103" s="40"/>
      <c r="HR103" s="40"/>
      <c r="HS103" s="40"/>
      <c r="HT103" s="40"/>
      <c r="HU103" s="40"/>
    </row>
    <row r="104" spans="1:229" ht="18.75" customHeight="1" x14ac:dyDescent="0.2">
      <c r="A104" s="110" t="s">
        <v>57</v>
      </c>
      <c r="B104" s="98" t="str">
        <f>+B4</f>
        <v>1/2024. (I.24.) önk. rendelet eredeti ei.</v>
      </c>
      <c r="C104" s="89"/>
      <c r="D104" s="90"/>
      <c r="E104" s="98" t="str">
        <f>+E4</f>
        <v>Javasolt módosítás</v>
      </c>
      <c r="F104" s="89"/>
      <c r="G104" s="90" t="str">
        <f>+G4</f>
        <v>5/2024. (VI.26.) önk. rendelet mód.ei.</v>
      </c>
      <c r="H104" s="88" t="str">
        <f>+G4</f>
        <v>5/2024. (VI.26.) önk. rendelet mód.ei.</v>
      </c>
      <c r="I104" s="90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</row>
    <row r="105" spans="1:229" ht="12.75" customHeight="1" x14ac:dyDescent="0.2">
      <c r="A105" s="100"/>
      <c r="B105" s="91" t="s">
        <v>13</v>
      </c>
      <c r="C105" s="91" t="s">
        <v>14</v>
      </c>
      <c r="D105" s="91" t="s">
        <v>4</v>
      </c>
      <c r="E105" s="91" t="s">
        <v>13</v>
      </c>
      <c r="F105" s="91" t="s">
        <v>14</v>
      </c>
      <c r="G105" s="91" t="s">
        <v>13</v>
      </c>
      <c r="H105" s="91" t="s">
        <v>14</v>
      </c>
      <c r="I105" s="91" t="s">
        <v>4</v>
      </c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</row>
    <row r="106" spans="1:229" x14ac:dyDescent="0.2">
      <c r="A106" s="101"/>
      <c r="B106" s="92"/>
      <c r="C106" s="92"/>
      <c r="D106" s="92"/>
      <c r="E106" s="92"/>
      <c r="F106" s="92"/>
      <c r="G106" s="92"/>
      <c r="H106" s="92"/>
      <c r="I106" s="92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</row>
    <row r="107" spans="1:229" x14ac:dyDescent="0.2">
      <c r="A107" s="33"/>
      <c r="B107" s="83"/>
      <c r="C107" s="83"/>
      <c r="D107" s="80"/>
      <c r="E107" s="83"/>
      <c r="F107" s="83"/>
      <c r="G107" s="83"/>
      <c r="H107" s="83"/>
      <c r="I107" s="80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</row>
    <row r="108" spans="1:229" x14ac:dyDescent="0.2">
      <c r="A108" s="14" t="s">
        <v>1</v>
      </c>
      <c r="B108" s="15"/>
      <c r="C108" s="34"/>
      <c r="D108" s="34"/>
      <c r="E108" s="15"/>
      <c r="F108" s="34"/>
      <c r="G108" s="15"/>
      <c r="H108" s="34"/>
      <c r="I108" s="34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</row>
    <row r="109" spans="1:229" x14ac:dyDescent="0.2">
      <c r="A109" s="17" t="s">
        <v>20</v>
      </c>
      <c r="B109" s="60"/>
      <c r="C109" s="34"/>
      <c r="D109" s="61">
        <f t="shared" ref="D109:D136" si="26">SUM(B109:C109)</f>
        <v>0</v>
      </c>
      <c r="E109" s="60"/>
      <c r="F109" s="34"/>
      <c r="G109" s="35">
        <f t="shared" ref="G109:H111" si="27">+B109+E109</f>
        <v>0</v>
      </c>
      <c r="H109" s="34">
        <f t="shared" si="27"/>
        <v>0</v>
      </c>
      <c r="I109" s="61">
        <f t="shared" ref="I109:I136" si="28">SUM(G109:H109)</f>
        <v>0</v>
      </c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</row>
    <row r="110" spans="1:229" x14ac:dyDescent="0.2">
      <c r="A110" s="20" t="s">
        <v>21</v>
      </c>
      <c r="B110" s="37"/>
      <c r="C110" s="37"/>
      <c r="D110" s="36">
        <f t="shared" si="26"/>
        <v>0</v>
      </c>
      <c r="E110" s="37"/>
      <c r="F110" s="37"/>
      <c r="G110" s="35">
        <f t="shared" si="27"/>
        <v>0</v>
      </c>
      <c r="H110" s="34">
        <f t="shared" si="27"/>
        <v>0</v>
      </c>
      <c r="I110" s="36">
        <f t="shared" si="28"/>
        <v>0</v>
      </c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</row>
    <row r="111" spans="1:229" x14ac:dyDescent="0.2">
      <c r="A111" s="20" t="s">
        <v>22</v>
      </c>
      <c r="B111" s="37"/>
      <c r="C111" s="37"/>
      <c r="D111" s="36">
        <f t="shared" si="26"/>
        <v>0</v>
      </c>
      <c r="E111" s="37"/>
      <c r="F111" s="37"/>
      <c r="G111" s="35">
        <f t="shared" si="27"/>
        <v>0</v>
      </c>
      <c r="H111" s="34">
        <f t="shared" si="27"/>
        <v>0</v>
      </c>
      <c r="I111" s="36">
        <f t="shared" si="28"/>
        <v>0</v>
      </c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</row>
    <row r="112" spans="1:229" x14ac:dyDescent="0.2">
      <c r="A112" s="21" t="s">
        <v>23</v>
      </c>
      <c r="B112" s="4">
        <f>SUM(B113:B123)</f>
        <v>5</v>
      </c>
      <c r="C112" s="4">
        <f>SUM(C113:C123)</f>
        <v>0</v>
      </c>
      <c r="D112" s="38">
        <f t="shared" si="26"/>
        <v>5</v>
      </c>
      <c r="E112" s="4">
        <f>SUM(E113:E123)</f>
        <v>0</v>
      </c>
      <c r="F112" s="4">
        <f>SUM(F113:F123)</f>
        <v>0</v>
      </c>
      <c r="G112" s="4">
        <f>SUM(G113:G123)</f>
        <v>5</v>
      </c>
      <c r="H112" s="4">
        <f>SUM(H113:H123)</f>
        <v>0</v>
      </c>
      <c r="I112" s="38">
        <f t="shared" si="28"/>
        <v>5</v>
      </c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</row>
    <row r="113" spans="1:229" x14ac:dyDescent="0.2">
      <c r="A113" s="24" t="s">
        <v>24</v>
      </c>
      <c r="B113" s="4"/>
      <c r="C113" s="4"/>
      <c r="D113" s="36">
        <f t="shared" si="26"/>
        <v>0</v>
      </c>
      <c r="E113" s="4"/>
      <c r="F113" s="4"/>
      <c r="G113" s="4"/>
      <c r="H113" s="4"/>
      <c r="I113" s="36">
        <f t="shared" si="28"/>
        <v>0</v>
      </c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</row>
    <row r="114" spans="1:229" x14ac:dyDescent="0.2">
      <c r="A114" s="24" t="s">
        <v>25</v>
      </c>
      <c r="B114" s="6"/>
      <c r="C114" s="6"/>
      <c r="D114" s="39">
        <f t="shared" si="26"/>
        <v>0</v>
      </c>
      <c r="E114" s="6"/>
      <c r="F114" s="6"/>
      <c r="G114" s="35">
        <f t="shared" ref="G114:H116" si="29">+B114+E114</f>
        <v>0</v>
      </c>
      <c r="H114" s="34">
        <f t="shared" si="29"/>
        <v>0</v>
      </c>
      <c r="I114" s="39">
        <f t="shared" si="28"/>
        <v>0</v>
      </c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</row>
    <row r="115" spans="1:229" x14ac:dyDescent="0.2">
      <c r="A115" s="24" t="s">
        <v>0</v>
      </c>
      <c r="B115" s="6"/>
      <c r="C115" s="6"/>
      <c r="D115" s="39">
        <f t="shared" si="26"/>
        <v>0</v>
      </c>
      <c r="E115" s="6"/>
      <c r="F115" s="6"/>
      <c r="G115" s="35">
        <f t="shared" si="29"/>
        <v>0</v>
      </c>
      <c r="H115" s="34">
        <f t="shared" si="29"/>
        <v>0</v>
      </c>
      <c r="I115" s="39">
        <f t="shared" si="28"/>
        <v>0</v>
      </c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</row>
    <row r="116" spans="1:229" x14ac:dyDescent="0.2">
      <c r="A116" s="24" t="s">
        <v>26</v>
      </c>
      <c r="B116" s="26"/>
      <c r="C116" s="26"/>
      <c r="D116" s="39">
        <f t="shared" si="26"/>
        <v>0</v>
      </c>
      <c r="E116" s="26"/>
      <c r="F116" s="26"/>
      <c r="G116" s="35">
        <f t="shared" si="29"/>
        <v>0</v>
      </c>
      <c r="H116" s="34">
        <f t="shared" si="29"/>
        <v>0</v>
      </c>
      <c r="I116" s="39">
        <f t="shared" si="28"/>
        <v>0</v>
      </c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</row>
    <row r="117" spans="1:229" x14ac:dyDescent="0.2">
      <c r="A117" s="24" t="s">
        <v>51</v>
      </c>
      <c r="B117" s="26"/>
      <c r="C117" s="26"/>
      <c r="D117" s="39">
        <f t="shared" si="26"/>
        <v>0</v>
      </c>
      <c r="E117" s="26"/>
      <c r="F117" s="26"/>
      <c r="G117" s="35">
        <f t="shared" ref="G117:G123" si="30">+B117+E117</f>
        <v>0</v>
      </c>
      <c r="H117" s="34">
        <f t="shared" ref="H117:H123" si="31">+C117+F117</f>
        <v>0</v>
      </c>
      <c r="I117" s="39">
        <f t="shared" si="28"/>
        <v>0</v>
      </c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</row>
    <row r="118" spans="1:229" x14ac:dyDescent="0.2">
      <c r="A118" s="24" t="s">
        <v>28</v>
      </c>
      <c r="B118" s="26"/>
      <c r="C118" s="26"/>
      <c r="D118" s="39">
        <f t="shared" si="26"/>
        <v>0</v>
      </c>
      <c r="E118" s="26"/>
      <c r="F118" s="26"/>
      <c r="G118" s="35">
        <f t="shared" si="30"/>
        <v>0</v>
      </c>
      <c r="H118" s="34">
        <f t="shared" si="31"/>
        <v>0</v>
      </c>
      <c r="I118" s="39">
        <f t="shared" si="28"/>
        <v>0</v>
      </c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</row>
    <row r="119" spans="1:229" x14ac:dyDescent="0.2">
      <c r="A119" s="24" t="s">
        <v>29</v>
      </c>
      <c r="B119" s="26"/>
      <c r="C119" s="26"/>
      <c r="D119" s="39">
        <f t="shared" si="26"/>
        <v>0</v>
      </c>
      <c r="E119" s="26"/>
      <c r="F119" s="26"/>
      <c r="G119" s="35">
        <f t="shared" si="30"/>
        <v>0</v>
      </c>
      <c r="H119" s="34">
        <f t="shared" si="31"/>
        <v>0</v>
      </c>
      <c r="I119" s="39">
        <f t="shared" si="28"/>
        <v>0</v>
      </c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</row>
    <row r="120" spans="1:229" x14ac:dyDescent="0.2">
      <c r="A120" s="24" t="s">
        <v>30</v>
      </c>
      <c r="B120" s="26"/>
      <c r="C120" s="26"/>
      <c r="D120" s="39">
        <f t="shared" si="26"/>
        <v>0</v>
      </c>
      <c r="E120" s="26"/>
      <c r="F120" s="26"/>
      <c r="G120" s="35">
        <f t="shared" si="30"/>
        <v>0</v>
      </c>
      <c r="H120" s="34">
        <f t="shared" si="31"/>
        <v>0</v>
      </c>
      <c r="I120" s="39">
        <f t="shared" si="28"/>
        <v>0</v>
      </c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</row>
    <row r="121" spans="1:229" x14ac:dyDescent="0.2">
      <c r="A121" s="24" t="s">
        <v>31</v>
      </c>
      <c r="B121" s="26">
        <v>5</v>
      </c>
      <c r="C121" s="26"/>
      <c r="D121" s="39">
        <f t="shared" si="26"/>
        <v>5</v>
      </c>
      <c r="E121" s="26"/>
      <c r="F121" s="26"/>
      <c r="G121" s="35">
        <f t="shared" si="30"/>
        <v>5</v>
      </c>
      <c r="H121" s="34">
        <f t="shared" si="31"/>
        <v>0</v>
      </c>
      <c r="I121" s="39">
        <f t="shared" si="28"/>
        <v>5</v>
      </c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</row>
    <row r="122" spans="1:229" s="41" customFormat="1" x14ac:dyDescent="0.2">
      <c r="A122" s="24" t="s">
        <v>32</v>
      </c>
      <c r="B122" s="26"/>
      <c r="C122" s="26"/>
      <c r="D122" s="39">
        <f t="shared" si="26"/>
        <v>0</v>
      </c>
      <c r="E122" s="26"/>
      <c r="F122" s="26"/>
      <c r="G122" s="35">
        <f t="shared" si="30"/>
        <v>0</v>
      </c>
      <c r="H122" s="34">
        <f t="shared" si="31"/>
        <v>0</v>
      </c>
      <c r="I122" s="39">
        <f t="shared" si="28"/>
        <v>0</v>
      </c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0"/>
      <c r="BY122" s="40"/>
      <c r="BZ122" s="40"/>
      <c r="CA122" s="40"/>
      <c r="CB122" s="40"/>
      <c r="CC122" s="40"/>
      <c r="CD122" s="40"/>
      <c r="CE122" s="40"/>
      <c r="CF122" s="40"/>
      <c r="CG122" s="40"/>
      <c r="CH122" s="40"/>
      <c r="CI122" s="40"/>
      <c r="CJ122" s="40"/>
      <c r="CK122" s="40"/>
      <c r="CL122" s="40"/>
      <c r="CM122" s="40"/>
      <c r="CN122" s="40"/>
      <c r="CO122" s="40"/>
      <c r="CP122" s="40"/>
      <c r="CQ122" s="40"/>
      <c r="CR122" s="40"/>
      <c r="CS122" s="40"/>
      <c r="CT122" s="40"/>
      <c r="CU122" s="40"/>
      <c r="CV122" s="40"/>
      <c r="CW122" s="40"/>
      <c r="CX122" s="40"/>
      <c r="CY122" s="40"/>
      <c r="CZ122" s="40"/>
      <c r="DA122" s="40"/>
      <c r="DB122" s="40"/>
      <c r="DC122" s="40"/>
      <c r="DD122" s="40"/>
      <c r="DE122" s="40"/>
      <c r="DF122" s="40"/>
      <c r="DG122" s="40"/>
      <c r="DH122" s="40"/>
      <c r="DI122" s="40"/>
      <c r="DJ122" s="40"/>
      <c r="DK122" s="40"/>
      <c r="DL122" s="40"/>
      <c r="DM122" s="40"/>
      <c r="DN122" s="40"/>
      <c r="DO122" s="40"/>
      <c r="DP122" s="40"/>
      <c r="DQ122" s="40"/>
      <c r="DR122" s="40"/>
      <c r="DS122" s="40"/>
      <c r="DT122" s="40"/>
      <c r="DU122" s="40"/>
      <c r="DV122" s="40"/>
      <c r="DW122" s="40"/>
      <c r="DX122" s="40"/>
      <c r="DY122" s="40"/>
      <c r="DZ122" s="40"/>
      <c r="EA122" s="40"/>
      <c r="EB122" s="40"/>
      <c r="EC122" s="40"/>
      <c r="ED122" s="40"/>
      <c r="EE122" s="40"/>
      <c r="EF122" s="40"/>
      <c r="EG122" s="40"/>
      <c r="EH122" s="40"/>
      <c r="EI122" s="40"/>
      <c r="EJ122" s="40"/>
      <c r="EK122" s="40"/>
      <c r="EL122" s="40"/>
      <c r="EM122" s="40"/>
      <c r="EN122" s="40"/>
      <c r="EO122" s="40"/>
      <c r="EP122" s="40"/>
      <c r="EQ122" s="40"/>
      <c r="ER122" s="40"/>
      <c r="ES122" s="40"/>
      <c r="ET122" s="40"/>
      <c r="EU122" s="40"/>
      <c r="EV122" s="40"/>
      <c r="EW122" s="40"/>
      <c r="EX122" s="40"/>
      <c r="EY122" s="40"/>
      <c r="EZ122" s="40"/>
      <c r="FA122" s="40"/>
      <c r="FB122" s="40"/>
      <c r="FC122" s="40"/>
      <c r="FD122" s="40"/>
      <c r="FE122" s="40"/>
      <c r="FF122" s="40"/>
      <c r="FG122" s="40"/>
      <c r="FH122" s="40"/>
      <c r="FI122" s="40"/>
      <c r="FJ122" s="40"/>
      <c r="FK122" s="40"/>
      <c r="FL122" s="40"/>
      <c r="FM122" s="40"/>
      <c r="FN122" s="40"/>
      <c r="FO122" s="40"/>
      <c r="FP122" s="40"/>
      <c r="FQ122" s="40"/>
      <c r="FR122" s="40"/>
      <c r="FS122" s="40"/>
      <c r="FT122" s="40"/>
      <c r="FU122" s="40"/>
      <c r="FV122" s="40"/>
      <c r="FW122" s="40"/>
      <c r="FX122" s="40"/>
      <c r="FY122" s="40"/>
      <c r="FZ122" s="40"/>
      <c r="GA122" s="40"/>
      <c r="GB122" s="40"/>
      <c r="GC122" s="40"/>
      <c r="GD122" s="40"/>
      <c r="GE122" s="40"/>
      <c r="GF122" s="40"/>
      <c r="GG122" s="40"/>
      <c r="GH122" s="40"/>
      <c r="GI122" s="40"/>
      <c r="GJ122" s="40"/>
      <c r="GK122" s="40"/>
      <c r="GL122" s="40"/>
      <c r="GM122" s="40"/>
      <c r="GN122" s="40"/>
      <c r="GO122" s="40"/>
      <c r="GP122" s="40"/>
      <c r="GQ122" s="40"/>
      <c r="GR122" s="40"/>
      <c r="GS122" s="40"/>
      <c r="GT122" s="40"/>
      <c r="GU122" s="40"/>
      <c r="GV122" s="40"/>
      <c r="GW122" s="40"/>
      <c r="GX122" s="40"/>
      <c r="GY122" s="40"/>
      <c r="GZ122" s="40"/>
      <c r="HA122" s="40"/>
      <c r="HB122" s="40"/>
      <c r="HC122" s="40"/>
      <c r="HD122" s="40"/>
      <c r="HE122" s="40"/>
      <c r="HF122" s="40"/>
      <c r="HG122" s="40"/>
      <c r="HH122" s="40"/>
      <c r="HI122" s="40"/>
      <c r="HJ122" s="40"/>
      <c r="HK122" s="40"/>
      <c r="HL122" s="40"/>
      <c r="HM122" s="40"/>
      <c r="HN122" s="40"/>
      <c r="HO122" s="40"/>
      <c r="HP122" s="40"/>
      <c r="HQ122" s="40"/>
      <c r="HR122" s="40"/>
      <c r="HS122" s="40"/>
      <c r="HT122" s="40"/>
      <c r="HU122" s="40"/>
    </row>
    <row r="123" spans="1:229" x14ac:dyDescent="0.2">
      <c r="A123" s="24" t="s">
        <v>33</v>
      </c>
      <c r="B123" s="26"/>
      <c r="C123" s="26"/>
      <c r="D123" s="39">
        <f t="shared" si="26"/>
        <v>0</v>
      </c>
      <c r="E123" s="26"/>
      <c r="F123" s="26"/>
      <c r="G123" s="35">
        <f t="shared" si="30"/>
        <v>0</v>
      </c>
      <c r="H123" s="34">
        <f t="shared" si="31"/>
        <v>0</v>
      </c>
      <c r="I123" s="39">
        <f t="shared" si="28"/>
        <v>0</v>
      </c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</row>
    <row r="124" spans="1:229" x14ac:dyDescent="0.2">
      <c r="A124" s="21" t="s">
        <v>19</v>
      </c>
      <c r="B124" s="23">
        <f>SUM(B126:B130)</f>
        <v>0</v>
      </c>
      <c r="C124" s="23">
        <f>SUM(C126:C130)</f>
        <v>0</v>
      </c>
      <c r="D124" s="38">
        <f t="shared" si="26"/>
        <v>0</v>
      </c>
      <c r="E124" s="23">
        <f>SUM(E126:E130)</f>
        <v>0</v>
      </c>
      <c r="F124" s="23">
        <f>SUM(F126:F130)</f>
        <v>0</v>
      </c>
      <c r="G124" s="23">
        <f>SUM(G126:G130)</f>
        <v>0</v>
      </c>
      <c r="H124" s="23">
        <f>SUM(H126:H130)</f>
        <v>0</v>
      </c>
      <c r="I124" s="38">
        <f t="shared" si="28"/>
        <v>0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</row>
    <row r="125" spans="1:229" x14ac:dyDescent="0.2">
      <c r="A125" s="27" t="s">
        <v>24</v>
      </c>
      <c r="B125" s="26"/>
      <c r="C125" s="26"/>
      <c r="D125" s="39">
        <f t="shared" si="26"/>
        <v>0</v>
      </c>
      <c r="E125" s="26"/>
      <c r="F125" s="26"/>
      <c r="G125" s="35">
        <f>+B125+E125</f>
        <v>0</v>
      </c>
      <c r="H125" s="34">
        <f>+C125+F125</f>
        <v>0</v>
      </c>
      <c r="I125" s="39">
        <f t="shared" si="28"/>
        <v>0</v>
      </c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</row>
    <row r="126" spans="1:229" x14ac:dyDescent="0.2">
      <c r="A126" s="27" t="s">
        <v>34</v>
      </c>
      <c r="B126" s="26"/>
      <c r="C126" s="26"/>
      <c r="D126" s="39">
        <f t="shared" si="26"/>
        <v>0</v>
      </c>
      <c r="E126" s="26"/>
      <c r="F126" s="26"/>
      <c r="G126" s="35">
        <f t="shared" ref="G126:G132" si="32">+B126+E126</f>
        <v>0</v>
      </c>
      <c r="H126" s="34">
        <f t="shared" ref="H126:H132" si="33">+C126+F126</f>
        <v>0</v>
      </c>
      <c r="I126" s="39">
        <f t="shared" si="28"/>
        <v>0</v>
      </c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</row>
    <row r="127" spans="1:229" x14ac:dyDescent="0.2">
      <c r="A127" s="27" t="s">
        <v>35</v>
      </c>
      <c r="B127" s="26"/>
      <c r="C127" s="26"/>
      <c r="D127" s="39">
        <f t="shared" si="26"/>
        <v>0</v>
      </c>
      <c r="E127" s="26"/>
      <c r="F127" s="26"/>
      <c r="G127" s="35">
        <f t="shared" si="32"/>
        <v>0</v>
      </c>
      <c r="H127" s="34">
        <f t="shared" si="33"/>
        <v>0</v>
      </c>
      <c r="I127" s="39">
        <f t="shared" si="28"/>
        <v>0</v>
      </c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</row>
    <row r="128" spans="1:229" s="41" customFormat="1" x14ac:dyDescent="0.2">
      <c r="A128" s="27" t="s">
        <v>36</v>
      </c>
      <c r="B128" s="26"/>
      <c r="C128" s="26"/>
      <c r="D128" s="39">
        <f t="shared" si="26"/>
        <v>0</v>
      </c>
      <c r="E128" s="26"/>
      <c r="F128" s="26"/>
      <c r="G128" s="35">
        <f t="shared" si="32"/>
        <v>0</v>
      </c>
      <c r="H128" s="34">
        <f t="shared" si="33"/>
        <v>0</v>
      </c>
      <c r="I128" s="39">
        <f t="shared" si="28"/>
        <v>0</v>
      </c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  <c r="BM128" s="40"/>
      <c r="BN128" s="40"/>
      <c r="BO128" s="40"/>
      <c r="BP128" s="40"/>
      <c r="BQ128" s="40"/>
      <c r="BR128" s="40"/>
      <c r="BS128" s="40"/>
      <c r="BT128" s="40"/>
      <c r="BU128" s="40"/>
      <c r="BV128" s="40"/>
      <c r="BW128" s="40"/>
      <c r="BX128" s="40"/>
      <c r="BY128" s="40"/>
      <c r="BZ128" s="40"/>
      <c r="CA128" s="40"/>
      <c r="CB128" s="40"/>
      <c r="CC128" s="40"/>
      <c r="CD128" s="40"/>
      <c r="CE128" s="40"/>
      <c r="CF128" s="40"/>
      <c r="CG128" s="40"/>
      <c r="CH128" s="40"/>
      <c r="CI128" s="40"/>
      <c r="CJ128" s="40"/>
      <c r="CK128" s="40"/>
      <c r="CL128" s="40"/>
      <c r="CM128" s="40"/>
      <c r="CN128" s="40"/>
      <c r="CO128" s="40"/>
      <c r="CP128" s="40"/>
      <c r="CQ128" s="40"/>
      <c r="CR128" s="40"/>
      <c r="CS128" s="40"/>
      <c r="CT128" s="40"/>
      <c r="CU128" s="40"/>
      <c r="CV128" s="40"/>
      <c r="CW128" s="40"/>
      <c r="CX128" s="40"/>
      <c r="CY128" s="40"/>
      <c r="CZ128" s="40"/>
      <c r="DA128" s="40"/>
      <c r="DB128" s="40"/>
      <c r="DC128" s="40"/>
      <c r="DD128" s="40"/>
      <c r="DE128" s="40"/>
      <c r="DF128" s="40"/>
      <c r="DG128" s="40"/>
      <c r="DH128" s="40"/>
      <c r="DI128" s="40"/>
      <c r="DJ128" s="40"/>
      <c r="DK128" s="40"/>
      <c r="DL128" s="40"/>
      <c r="DM128" s="40"/>
      <c r="DN128" s="40"/>
      <c r="DO128" s="40"/>
      <c r="DP128" s="40"/>
      <c r="DQ128" s="40"/>
      <c r="DR128" s="40"/>
      <c r="DS128" s="40"/>
      <c r="DT128" s="40"/>
      <c r="DU128" s="40"/>
      <c r="DV128" s="40"/>
      <c r="DW128" s="40"/>
      <c r="DX128" s="40"/>
      <c r="DY128" s="40"/>
      <c r="DZ128" s="40"/>
      <c r="EA128" s="40"/>
      <c r="EB128" s="40"/>
      <c r="EC128" s="40"/>
      <c r="ED128" s="40"/>
      <c r="EE128" s="40"/>
      <c r="EF128" s="40"/>
      <c r="EG128" s="40"/>
      <c r="EH128" s="40"/>
      <c r="EI128" s="40"/>
      <c r="EJ128" s="40"/>
      <c r="EK128" s="40"/>
      <c r="EL128" s="40"/>
      <c r="EM128" s="40"/>
      <c r="EN128" s="40"/>
      <c r="EO128" s="40"/>
      <c r="EP128" s="40"/>
      <c r="EQ128" s="40"/>
      <c r="ER128" s="40"/>
      <c r="ES128" s="40"/>
      <c r="ET128" s="40"/>
      <c r="EU128" s="40"/>
      <c r="EV128" s="40"/>
      <c r="EW128" s="40"/>
      <c r="EX128" s="40"/>
      <c r="EY128" s="40"/>
      <c r="EZ128" s="40"/>
      <c r="FA128" s="40"/>
      <c r="FB128" s="40"/>
      <c r="FC128" s="40"/>
      <c r="FD128" s="40"/>
      <c r="FE128" s="40"/>
      <c r="FF128" s="40"/>
      <c r="FG128" s="40"/>
      <c r="FH128" s="40"/>
      <c r="FI128" s="40"/>
      <c r="FJ128" s="40"/>
      <c r="FK128" s="40"/>
      <c r="FL128" s="40"/>
      <c r="FM128" s="40"/>
      <c r="FN128" s="40"/>
      <c r="FO128" s="40"/>
      <c r="FP128" s="40"/>
      <c r="FQ128" s="40"/>
      <c r="FR128" s="40"/>
      <c r="FS128" s="40"/>
      <c r="FT128" s="40"/>
      <c r="FU128" s="40"/>
      <c r="FV128" s="40"/>
      <c r="FW128" s="40"/>
      <c r="FX128" s="40"/>
      <c r="FY128" s="40"/>
      <c r="FZ128" s="40"/>
      <c r="GA128" s="40"/>
      <c r="GB128" s="40"/>
      <c r="GC128" s="40"/>
      <c r="GD128" s="40"/>
      <c r="GE128" s="40"/>
      <c r="GF128" s="40"/>
      <c r="GG128" s="40"/>
      <c r="GH128" s="40"/>
      <c r="GI128" s="40"/>
      <c r="GJ128" s="40"/>
      <c r="GK128" s="40"/>
      <c r="GL128" s="40"/>
      <c r="GM128" s="40"/>
      <c r="GN128" s="40"/>
      <c r="GO128" s="40"/>
      <c r="GP128" s="40"/>
      <c r="GQ128" s="40"/>
      <c r="GR128" s="40"/>
      <c r="GS128" s="40"/>
      <c r="GT128" s="40"/>
      <c r="GU128" s="40"/>
      <c r="GV128" s="40"/>
      <c r="GW128" s="40"/>
      <c r="GX128" s="40"/>
      <c r="GY128" s="40"/>
      <c r="GZ128" s="40"/>
      <c r="HA128" s="40"/>
      <c r="HB128" s="40"/>
      <c r="HC128" s="40"/>
      <c r="HD128" s="40"/>
      <c r="HE128" s="40"/>
      <c r="HF128" s="40"/>
      <c r="HG128" s="40"/>
      <c r="HH128" s="40"/>
      <c r="HI128" s="40"/>
      <c r="HJ128" s="40"/>
      <c r="HK128" s="40"/>
      <c r="HL128" s="40"/>
      <c r="HM128" s="40"/>
      <c r="HN128" s="40"/>
      <c r="HO128" s="40"/>
      <c r="HP128" s="40"/>
      <c r="HQ128" s="40"/>
      <c r="HR128" s="40"/>
      <c r="HS128" s="40"/>
      <c r="HT128" s="40"/>
      <c r="HU128" s="40"/>
    </row>
    <row r="129" spans="1:229" s="41" customFormat="1" x14ac:dyDescent="0.2">
      <c r="A129" s="27" t="s">
        <v>37</v>
      </c>
      <c r="B129" s="26"/>
      <c r="C129" s="26"/>
      <c r="D129" s="39">
        <f t="shared" si="26"/>
        <v>0</v>
      </c>
      <c r="E129" s="26"/>
      <c r="F129" s="26"/>
      <c r="G129" s="35">
        <f t="shared" si="32"/>
        <v>0</v>
      </c>
      <c r="H129" s="34">
        <f t="shared" si="33"/>
        <v>0</v>
      </c>
      <c r="I129" s="39">
        <f t="shared" si="28"/>
        <v>0</v>
      </c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  <c r="BM129" s="40"/>
      <c r="BN129" s="40"/>
      <c r="BO129" s="40"/>
      <c r="BP129" s="40"/>
      <c r="BQ129" s="40"/>
      <c r="BR129" s="40"/>
      <c r="BS129" s="40"/>
      <c r="BT129" s="40"/>
      <c r="BU129" s="40"/>
      <c r="BV129" s="40"/>
      <c r="BW129" s="40"/>
      <c r="BX129" s="40"/>
      <c r="BY129" s="40"/>
      <c r="BZ129" s="40"/>
      <c r="CA129" s="40"/>
      <c r="CB129" s="40"/>
      <c r="CC129" s="40"/>
      <c r="CD129" s="40"/>
      <c r="CE129" s="40"/>
      <c r="CF129" s="40"/>
      <c r="CG129" s="40"/>
      <c r="CH129" s="40"/>
      <c r="CI129" s="40"/>
      <c r="CJ129" s="40"/>
      <c r="CK129" s="40"/>
      <c r="CL129" s="40"/>
      <c r="CM129" s="40"/>
      <c r="CN129" s="40"/>
      <c r="CO129" s="40"/>
      <c r="CP129" s="40"/>
      <c r="CQ129" s="40"/>
      <c r="CR129" s="40"/>
      <c r="CS129" s="40"/>
      <c r="CT129" s="40"/>
      <c r="CU129" s="40"/>
      <c r="CV129" s="40"/>
      <c r="CW129" s="40"/>
      <c r="CX129" s="40"/>
      <c r="CY129" s="40"/>
      <c r="CZ129" s="40"/>
      <c r="DA129" s="40"/>
      <c r="DB129" s="40"/>
      <c r="DC129" s="40"/>
      <c r="DD129" s="40"/>
      <c r="DE129" s="40"/>
      <c r="DF129" s="40"/>
      <c r="DG129" s="40"/>
      <c r="DH129" s="40"/>
      <c r="DI129" s="40"/>
      <c r="DJ129" s="40"/>
      <c r="DK129" s="40"/>
      <c r="DL129" s="40"/>
      <c r="DM129" s="40"/>
      <c r="DN129" s="40"/>
      <c r="DO129" s="40"/>
      <c r="DP129" s="40"/>
      <c r="DQ129" s="40"/>
      <c r="DR129" s="40"/>
      <c r="DS129" s="40"/>
      <c r="DT129" s="40"/>
      <c r="DU129" s="40"/>
      <c r="DV129" s="40"/>
      <c r="DW129" s="40"/>
      <c r="DX129" s="40"/>
      <c r="DY129" s="40"/>
      <c r="DZ129" s="40"/>
      <c r="EA129" s="40"/>
      <c r="EB129" s="40"/>
      <c r="EC129" s="40"/>
      <c r="ED129" s="40"/>
      <c r="EE129" s="40"/>
      <c r="EF129" s="40"/>
      <c r="EG129" s="40"/>
      <c r="EH129" s="40"/>
      <c r="EI129" s="40"/>
      <c r="EJ129" s="40"/>
      <c r="EK129" s="40"/>
      <c r="EL129" s="40"/>
      <c r="EM129" s="40"/>
      <c r="EN129" s="40"/>
      <c r="EO129" s="40"/>
      <c r="EP129" s="40"/>
      <c r="EQ129" s="40"/>
      <c r="ER129" s="40"/>
      <c r="ES129" s="40"/>
      <c r="ET129" s="40"/>
      <c r="EU129" s="40"/>
      <c r="EV129" s="40"/>
      <c r="EW129" s="40"/>
      <c r="EX129" s="40"/>
      <c r="EY129" s="40"/>
      <c r="EZ129" s="40"/>
      <c r="FA129" s="40"/>
      <c r="FB129" s="40"/>
      <c r="FC129" s="40"/>
      <c r="FD129" s="40"/>
      <c r="FE129" s="40"/>
      <c r="FF129" s="40"/>
      <c r="FG129" s="40"/>
      <c r="FH129" s="40"/>
      <c r="FI129" s="40"/>
      <c r="FJ129" s="40"/>
      <c r="FK129" s="40"/>
      <c r="FL129" s="40"/>
      <c r="FM129" s="40"/>
      <c r="FN129" s="40"/>
      <c r="FO129" s="40"/>
      <c r="FP129" s="40"/>
      <c r="FQ129" s="40"/>
      <c r="FR129" s="40"/>
      <c r="FS129" s="40"/>
      <c r="FT129" s="40"/>
      <c r="FU129" s="40"/>
      <c r="FV129" s="40"/>
      <c r="FW129" s="40"/>
      <c r="FX129" s="40"/>
      <c r="FY129" s="40"/>
      <c r="FZ129" s="40"/>
      <c r="GA129" s="40"/>
      <c r="GB129" s="40"/>
      <c r="GC129" s="40"/>
      <c r="GD129" s="40"/>
      <c r="GE129" s="40"/>
      <c r="GF129" s="40"/>
      <c r="GG129" s="40"/>
      <c r="GH129" s="40"/>
      <c r="GI129" s="40"/>
      <c r="GJ129" s="40"/>
      <c r="GK129" s="40"/>
      <c r="GL129" s="40"/>
      <c r="GM129" s="40"/>
      <c r="GN129" s="40"/>
      <c r="GO129" s="40"/>
      <c r="GP129" s="40"/>
      <c r="GQ129" s="40"/>
      <c r="GR129" s="40"/>
      <c r="GS129" s="40"/>
      <c r="GT129" s="40"/>
      <c r="GU129" s="40"/>
      <c r="GV129" s="40"/>
      <c r="GW129" s="40"/>
      <c r="GX129" s="40"/>
      <c r="GY129" s="40"/>
      <c r="GZ129" s="40"/>
      <c r="HA129" s="40"/>
      <c r="HB129" s="40"/>
      <c r="HC129" s="40"/>
      <c r="HD129" s="40"/>
      <c r="HE129" s="40"/>
      <c r="HF129" s="40"/>
      <c r="HG129" s="40"/>
      <c r="HH129" s="40"/>
      <c r="HI129" s="40"/>
      <c r="HJ129" s="40"/>
      <c r="HK129" s="40"/>
      <c r="HL129" s="40"/>
      <c r="HM129" s="40"/>
      <c r="HN129" s="40"/>
      <c r="HO129" s="40"/>
      <c r="HP129" s="40"/>
      <c r="HQ129" s="40"/>
      <c r="HR129" s="40"/>
      <c r="HS129" s="40"/>
      <c r="HT129" s="40"/>
      <c r="HU129" s="40"/>
    </row>
    <row r="130" spans="1:229" s="41" customFormat="1" x14ac:dyDescent="0.2">
      <c r="A130" s="27" t="s">
        <v>38</v>
      </c>
      <c r="B130" s="26"/>
      <c r="C130" s="26"/>
      <c r="D130" s="39">
        <f t="shared" si="26"/>
        <v>0</v>
      </c>
      <c r="E130" s="26"/>
      <c r="F130" s="26"/>
      <c r="G130" s="35">
        <f t="shared" si="32"/>
        <v>0</v>
      </c>
      <c r="H130" s="34">
        <f t="shared" si="33"/>
        <v>0</v>
      </c>
      <c r="I130" s="39">
        <f t="shared" si="28"/>
        <v>0</v>
      </c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  <c r="BM130" s="40"/>
      <c r="BN130" s="40"/>
      <c r="BO130" s="40"/>
      <c r="BP130" s="40"/>
      <c r="BQ130" s="40"/>
      <c r="BR130" s="40"/>
      <c r="BS130" s="40"/>
      <c r="BT130" s="40"/>
      <c r="BU130" s="40"/>
      <c r="BV130" s="40"/>
      <c r="BW130" s="40"/>
      <c r="BX130" s="40"/>
      <c r="BY130" s="40"/>
      <c r="BZ130" s="40"/>
      <c r="CA130" s="40"/>
      <c r="CB130" s="40"/>
      <c r="CC130" s="40"/>
      <c r="CD130" s="40"/>
      <c r="CE130" s="40"/>
      <c r="CF130" s="40"/>
      <c r="CG130" s="40"/>
      <c r="CH130" s="40"/>
      <c r="CI130" s="40"/>
      <c r="CJ130" s="40"/>
      <c r="CK130" s="40"/>
      <c r="CL130" s="40"/>
      <c r="CM130" s="40"/>
      <c r="CN130" s="40"/>
      <c r="CO130" s="40"/>
      <c r="CP130" s="40"/>
      <c r="CQ130" s="40"/>
      <c r="CR130" s="40"/>
      <c r="CS130" s="40"/>
      <c r="CT130" s="40"/>
      <c r="CU130" s="40"/>
      <c r="CV130" s="40"/>
      <c r="CW130" s="40"/>
      <c r="CX130" s="40"/>
      <c r="CY130" s="40"/>
      <c r="CZ130" s="40"/>
      <c r="DA130" s="40"/>
      <c r="DB130" s="40"/>
      <c r="DC130" s="40"/>
      <c r="DD130" s="40"/>
      <c r="DE130" s="40"/>
      <c r="DF130" s="40"/>
      <c r="DG130" s="40"/>
      <c r="DH130" s="40"/>
      <c r="DI130" s="40"/>
      <c r="DJ130" s="40"/>
      <c r="DK130" s="40"/>
      <c r="DL130" s="40"/>
      <c r="DM130" s="40"/>
      <c r="DN130" s="40"/>
      <c r="DO130" s="40"/>
      <c r="DP130" s="40"/>
      <c r="DQ130" s="40"/>
      <c r="DR130" s="40"/>
      <c r="DS130" s="40"/>
      <c r="DT130" s="40"/>
      <c r="DU130" s="40"/>
      <c r="DV130" s="40"/>
      <c r="DW130" s="40"/>
      <c r="DX130" s="40"/>
      <c r="DY130" s="40"/>
      <c r="DZ130" s="40"/>
      <c r="EA130" s="40"/>
      <c r="EB130" s="40"/>
      <c r="EC130" s="40"/>
      <c r="ED130" s="40"/>
      <c r="EE130" s="40"/>
      <c r="EF130" s="40"/>
      <c r="EG130" s="40"/>
      <c r="EH130" s="40"/>
      <c r="EI130" s="40"/>
      <c r="EJ130" s="40"/>
      <c r="EK130" s="40"/>
      <c r="EL130" s="40"/>
      <c r="EM130" s="40"/>
      <c r="EN130" s="40"/>
      <c r="EO130" s="40"/>
      <c r="EP130" s="40"/>
      <c r="EQ130" s="40"/>
      <c r="ER130" s="40"/>
      <c r="ES130" s="40"/>
      <c r="ET130" s="40"/>
      <c r="EU130" s="40"/>
      <c r="EV130" s="40"/>
      <c r="EW130" s="40"/>
      <c r="EX130" s="40"/>
      <c r="EY130" s="40"/>
      <c r="EZ130" s="40"/>
      <c r="FA130" s="40"/>
      <c r="FB130" s="40"/>
      <c r="FC130" s="40"/>
      <c r="FD130" s="40"/>
      <c r="FE130" s="40"/>
      <c r="FF130" s="40"/>
      <c r="FG130" s="40"/>
      <c r="FH130" s="40"/>
      <c r="FI130" s="40"/>
      <c r="FJ130" s="40"/>
      <c r="FK130" s="40"/>
      <c r="FL130" s="40"/>
      <c r="FM130" s="40"/>
      <c r="FN130" s="40"/>
      <c r="FO130" s="40"/>
      <c r="FP130" s="40"/>
      <c r="FQ130" s="40"/>
      <c r="FR130" s="40"/>
      <c r="FS130" s="40"/>
      <c r="FT130" s="40"/>
      <c r="FU130" s="40"/>
      <c r="FV130" s="40"/>
      <c r="FW130" s="40"/>
      <c r="FX130" s="40"/>
      <c r="FY130" s="40"/>
      <c r="FZ130" s="40"/>
      <c r="GA130" s="40"/>
      <c r="GB130" s="40"/>
      <c r="GC130" s="40"/>
      <c r="GD130" s="40"/>
      <c r="GE130" s="40"/>
      <c r="GF130" s="40"/>
      <c r="GG130" s="40"/>
      <c r="GH130" s="40"/>
      <c r="GI130" s="40"/>
      <c r="GJ130" s="40"/>
      <c r="GK130" s="40"/>
      <c r="GL130" s="40"/>
      <c r="GM130" s="40"/>
      <c r="GN130" s="40"/>
      <c r="GO130" s="40"/>
      <c r="GP130" s="40"/>
      <c r="GQ130" s="40"/>
      <c r="GR130" s="40"/>
      <c r="GS130" s="40"/>
      <c r="GT130" s="40"/>
      <c r="GU130" s="40"/>
      <c r="GV130" s="40"/>
      <c r="GW130" s="40"/>
      <c r="GX130" s="40"/>
      <c r="GY130" s="40"/>
      <c r="GZ130" s="40"/>
      <c r="HA130" s="40"/>
      <c r="HB130" s="40"/>
      <c r="HC130" s="40"/>
      <c r="HD130" s="40"/>
      <c r="HE130" s="40"/>
      <c r="HF130" s="40"/>
      <c r="HG130" s="40"/>
      <c r="HH130" s="40"/>
      <c r="HI130" s="40"/>
      <c r="HJ130" s="40"/>
      <c r="HK130" s="40"/>
      <c r="HL130" s="40"/>
      <c r="HM130" s="40"/>
      <c r="HN130" s="40"/>
      <c r="HO130" s="40"/>
      <c r="HP130" s="40"/>
      <c r="HQ130" s="40"/>
      <c r="HR130" s="40"/>
      <c r="HS130" s="40"/>
      <c r="HT130" s="40"/>
      <c r="HU130" s="40"/>
    </row>
    <row r="131" spans="1:229" s="41" customFormat="1" x14ac:dyDescent="0.2">
      <c r="A131" s="20" t="s">
        <v>39</v>
      </c>
      <c r="B131" s="28"/>
      <c r="C131" s="28"/>
      <c r="D131" s="36">
        <f t="shared" si="26"/>
        <v>0</v>
      </c>
      <c r="E131" s="28"/>
      <c r="F131" s="28"/>
      <c r="G131" s="35">
        <f t="shared" si="32"/>
        <v>0</v>
      </c>
      <c r="H131" s="34">
        <f t="shared" si="33"/>
        <v>0</v>
      </c>
      <c r="I131" s="36">
        <f t="shared" si="28"/>
        <v>0</v>
      </c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  <c r="BM131" s="40"/>
      <c r="BN131" s="40"/>
      <c r="BO131" s="40"/>
      <c r="BP131" s="40"/>
      <c r="BQ131" s="40"/>
      <c r="BR131" s="40"/>
      <c r="BS131" s="40"/>
      <c r="BT131" s="40"/>
      <c r="BU131" s="40"/>
      <c r="BV131" s="40"/>
      <c r="BW131" s="40"/>
      <c r="BX131" s="40"/>
      <c r="BY131" s="40"/>
      <c r="BZ131" s="40"/>
      <c r="CA131" s="40"/>
      <c r="CB131" s="40"/>
      <c r="CC131" s="40"/>
      <c r="CD131" s="40"/>
      <c r="CE131" s="40"/>
      <c r="CF131" s="40"/>
      <c r="CG131" s="40"/>
      <c r="CH131" s="40"/>
      <c r="CI131" s="40"/>
      <c r="CJ131" s="40"/>
      <c r="CK131" s="40"/>
      <c r="CL131" s="40"/>
      <c r="CM131" s="40"/>
      <c r="CN131" s="40"/>
      <c r="CO131" s="40"/>
      <c r="CP131" s="40"/>
      <c r="CQ131" s="40"/>
      <c r="CR131" s="40"/>
      <c r="CS131" s="40"/>
      <c r="CT131" s="40"/>
      <c r="CU131" s="40"/>
      <c r="CV131" s="40"/>
      <c r="CW131" s="40"/>
      <c r="CX131" s="40"/>
      <c r="CY131" s="40"/>
      <c r="CZ131" s="40"/>
      <c r="DA131" s="40"/>
      <c r="DB131" s="40"/>
      <c r="DC131" s="40"/>
      <c r="DD131" s="40"/>
      <c r="DE131" s="40"/>
      <c r="DF131" s="40"/>
      <c r="DG131" s="40"/>
      <c r="DH131" s="40"/>
      <c r="DI131" s="40"/>
      <c r="DJ131" s="40"/>
      <c r="DK131" s="40"/>
      <c r="DL131" s="40"/>
      <c r="DM131" s="40"/>
      <c r="DN131" s="40"/>
      <c r="DO131" s="40"/>
      <c r="DP131" s="40"/>
      <c r="DQ131" s="40"/>
      <c r="DR131" s="40"/>
      <c r="DS131" s="40"/>
      <c r="DT131" s="40"/>
      <c r="DU131" s="40"/>
      <c r="DV131" s="40"/>
      <c r="DW131" s="40"/>
      <c r="DX131" s="40"/>
      <c r="DY131" s="40"/>
      <c r="DZ131" s="40"/>
      <c r="EA131" s="40"/>
      <c r="EB131" s="40"/>
      <c r="EC131" s="40"/>
      <c r="ED131" s="40"/>
      <c r="EE131" s="40"/>
      <c r="EF131" s="40"/>
      <c r="EG131" s="40"/>
      <c r="EH131" s="40"/>
      <c r="EI131" s="40"/>
      <c r="EJ131" s="40"/>
      <c r="EK131" s="40"/>
      <c r="EL131" s="40"/>
      <c r="EM131" s="40"/>
      <c r="EN131" s="40"/>
      <c r="EO131" s="40"/>
      <c r="EP131" s="40"/>
      <c r="EQ131" s="40"/>
      <c r="ER131" s="40"/>
      <c r="ES131" s="40"/>
      <c r="ET131" s="40"/>
      <c r="EU131" s="40"/>
      <c r="EV131" s="40"/>
      <c r="EW131" s="40"/>
      <c r="EX131" s="40"/>
      <c r="EY131" s="40"/>
      <c r="EZ131" s="40"/>
      <c r="FA131" s="40"/>
      <c r="FB131" s="40"/>
      <c r="FC131" s="40"/>
      <c r="FD131" s="40"/>
      <c r="FE131" s="40"/>
      <c r="FF131" s="40"/>
      <c r="FG131" s="40"/>
      <c r="FH131" s="40"/>
      <c r="FI131" s="40"/>
      <c r="FJ131" s="40"/>
      <c r="FK131" s="40"/>
      <c r="FL131" s="40"/>
      <c r="FM131" s="40"/>
      <c r="FN131" s="40"/>
      <c r="FO131" s="40"/>
      <c r="FP131" s="40"/>
      <c r="FQ131" s="40"/>
      <c r="FR131" s="40"/>
      <c r="FS131" s="40"/>
      <c r="FT131" s="40"/>
      <c r="FU131" s="40"/>
      <c r="FV131" s="40"/>
      <c r="FW131" s="40"/>
      <c r="FX131" s="40"/>
      <c r="FY131" s="40"/>
      <c r="FZ131" s="40"/>
      <c r="GA131" s="40"/>
      <c r="GB131" s="40"/>
      <c r="GC131" s="40"/>
      <c r="GD131" s="40"/>
      <c r="GE131" s="40"/>
      <c r="GF131" s="40"/>
      <c r="GG131" s="40"/>
      <c r="GH131" s="40"/>
      <c r="GI131" s="40"/>
      <c r="GJ131" s="40"/>
      <c r="GK131" s="40"/>
      <c r="GL131" s="40"/>
      <c r="GM131" s="40"/>
      <c r="GN131" s="40"/>
      <c r="GO131" s="40"/>
      <c r="GP131" s="40"/>
      <c r="GQ131" s="40"/>
      <c r="GR131" s="40"/>
      <c r="GS131" s="40"/>
      <c r="GT131" s="40"/>
      <c r="GU131" s="40"/>
      <c r="GV131" s="40"/>
      <c r="GW131" s="40"/>
      <c r="GX131" s="40"/>
      <c r="GY131" s="40"/>
      <c r="GZ131" s="40"/>
      <c r="HA131" s="40"/>
      <c r="HB131" s="40"/>
      <c r="HC131" s="40"/>
      <c r="HD131" s="40"/>
      <c r="HE131" s="40"/>
      <c r="HF131" s="40"/>
      <c r="HG131" s="40"/>
      <c r="HH131" s="40"/>
      <c r="HI131" s="40"/>
      <c r="HJ131" s="40"/>
      <c r="HK131" s="40"/>
      <c r="HL131" s="40"/>
      <c r="HM131" s="40"/>
      <c r="HN131" s="40"/>
      <c r="HO131" s="40"/>
      <c r="HP131" s="40"/>
      <c r="HQ131" s="40"/>
      <c r="HR131" s="40"/>
      <c r="HS131" s="40"/>
      <c r="HT131" s="40"/>
      <c r="HU131" s="40"/>
    </row>
    <row r="132" spans="1:229" s="41" customFormat="1" x14ac:dyDescent="0.2">
      <c r="A132" s="20" t="s">
        <v>40</v>
      </c>
      <c r="B132" s="42"/>
      <c r="C132" s="42"/>
      <c r="D132" s="36">
        <f t="shared" si="26"/>
        <v>0</v>
      </c>
      <c r="E132" s="42"/>
      <c r="F132" s="42"/>
      <c r="G132" s="35">
        <f t="shared" si="32"/>
        <v>0</v>
      </c>
      <c r="H132" s="34">
        <f t="shared" si="33"/>
        <v>0</v>
      </c>
      <c r="I132" s="36">
        <f t="shared" si="28"/>
        <v>0</v>
      </c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  <c r="BM132" s="40"/>
      <c r="BN132" s="40"/>
      <c r="BO132" s="40"/>
      <c r="BP132" s="40"/>
      <c r="BQ132" s="40"/>
      <c r="BR132" s="40"/>
      <c r="BS132" s="40"/>
      <c r="BT132" s="40"/>
      <c r="BU132" s="40"/>
      <c r="BV132" s="40"/>
      <c r="BW132" s="40"/>
      <c r="BX132" s="40"/>
      <c r="BY132" s="40"/>
      <c r="BZ132" s="40"/>
      <c r="CA132" s="40"/>
      <c r="CB132" s="40"/>
      <c r="CC132" s="40"/>
      <c r="CD132" s="40"/>
      <c r="CE132" s="40"/>
      <c r="CF132" s="40"/>
      <c r="CG132" s="40"/>
      <c r="CH132" s="40"/>
      <c r="CI132" s="40"/>
      <c r="CJ132" s="40"/>
      <c r="CK132" s="40"/>
      <c r="CL132" s="40"/>
      <c r="CM132" s="40"/>
      <c r="CN132" s="40"/>
      <c r="CO132" s="40"/>
      <c r="CP132" s="40"/>
      <c r="CQ132" s="40"/>
      <c r="CR132" s="40"/>
      <c r="CS132" s="40"/>
      <c r="CT132" s="40"/>
      <c r="CU132" s="40"/>
      <c r="CV132" s="40"/>
      <c r="CW132" s="40"/>
      <c r="CX132" s="40"/>
      <c r="CY132" s="40"/>
      <c r="CZ132" s="40"/>
      <c r="DA132" s="40"/>
      <c r="DB132" s="40"/>
      <c r="DC132" s="40"/>
      <c r="DD132" s="40"/>
      <c r="DE132" s="40"/>
      <c r="DF132" s="40"/>
      <c r="DG132" s="40"/>
      <c r="DH132" s="40"/>
      <c r="DI132" s="40"/>
      <c r="DJ132" s="40"/>
      <c r="DK132" s="40"/>
      <c r="DL132" s="40"/>
      <c r="DM132" s="40"/>
      <c r="DN132" s="40"/>
      <c r="DO132" s="40"/>
      <c r="DP132" s="40"/>
      <c r="DQ132" s="40"/>
      <c r="DR132" s="40"/>
      <c r="DS132" s="40"/>
      <c r="DT132" s="40"/>
      <c r="DU132" s="40"/>
      <c r="DV132" s="40"/>
      <c r="DW132" s="40"/>
      <c r="DX132" s="40"/>
      <c r="DY132" s="40"/>
      <c r="DZ132" s="40"/>
      <c r="EA132" s="40"/>
      <c r="EB132" s="40"/>
      <c r="EC132" s="40"/>
      <c r="ED132" s="40"/>
      <c r="EE132" s="40"/>
      <c r="EF132" s="40"/>
      <c r="EG132" s="40"/>
      <c r="EH132" s="40"/>
      <c r="EI132" s="40"/>
      <c r="EJ132" s="40"/>
      <c r="EK132" s="40"/>
      <c r="EL132" s="40"/>
      <c r="EM132" s="40"/>
      <c r="EN132" s="40"/>
      <c r="EO132" s="40"/>
      <c r="EP132" s="40"/>
      <c r="EQ132" s="40"/>
      <c r="ER132" s="40"/>
      <c r="ES132" s="40"/>
      <c r="ET132" s="40"/>
      <c r="EU132" s="40"/>
      <c r="EV132" s="40"/>
      <c r="EW132" s="40"/>
      <c r="EX132" s="40"/>
      <c r="EY132" s="40"/>
      <c r="EZ132" s="40"/>
      <c r="FA132" s="40"/>
      <c r="FB132" s="40"/>
      <c r="FC132" s="40"/>
      <c r="FD132" s="40"/>
      <c r="FE132" s="40"/>
      <c r="FF132" s="40"/>
      <c r="FG132" s="40"/>
      <c r="FH132" s="40"/>
      <c r="FI132" s="40"/>
      <c r="FJ132" s="40"/>
      <c r="FK132" s="40"/>
      <c r="FL132" s="40"/>
      <c r="FM132" s="40"/>
      <c r="FN132" s="40"/>
      <c r="FO132" s="40"/>
      <c r="FP132" s="40"/>
      <c r="FQ132" s="40"/>
      <c r="FR132" s="40"/>
      <c r="FS132" s="40"/>
      <c r="FT132" s="40"/>
      <c r="FU132" s="40"/>
      <c r="FV132" s="40"/>
      <c r="FW132" s="40"/>
      <c r="FX132" s="40"/>
      <c r="FY132" s="40"/>
      <c r="FZ132" s="40"/>
      <c r="GA132" s="40"/>
      <c r="GB132" s="40"/>
      <c r="GC132" s="40"/>
      <c r="GD132" s="40"/>
      <c r="GE132" s="40"/>
      <c r="GF132" s="40"/>
      <c r="GG132" s="40"/>
      <c r="GH132" s="40"/>
      <c r="GI132" s="40"/>
      <c r="GJ132" s="40"/>
      <c r="GK132" s="40"/>
      <c r="GL132" s="40"/>
      <c r="GM132" s="40"/>
      <c r="GN132" s="40"/>
      <c r="GO132" s="40"/>
      <c r="GP132" s="40"/>
      <c r="GQ132" s="40"/>
      <c r="GR132" s="40"/>
      <c r="GS132" s="40"/>
      <c r="GT132" s="40"/>
      <c r="GU132" s="40"/>
      <c r="GV132" s="40"/>
      <c r="GW132" s="40"/>
      <c r="GX132" s="40"/>
      <c r="GY132" s="40"/>
      <c r="GZ132" s="40"/>
      <c r="HA132" s="40"/>
      <c r="HB132" s="40"/>
      <c r="HC132" s="40"/>
      <c r="HD132" s="40"/>
      <c r="HE132" s="40"/>
      <c r="HF132" s="40"/>
      <c r="HG132" s="40"/>
      <c r="HH132" s="40"/>
      <c r="HI132" s="40"/>
      <c r="HJ132" s="40"/>
      <c r="HK132" s="40"/>
      <c r="HL132" s="40"/>
      <c r="HM132" s="40"/>
      <c r="HN132" s="40"/>
      <c r="HO132" s="40"/>
      <c r="HP132" s="40"/>
      <c r="HQ132" s="40"/>
      <c r="HR132" s="40"/>
      <c r="HS132" s="40"/>
      <c r="HT132" s="40"/>
      <c r="HU132" s="40"/>
    </row>
    <row r="133" spans="1:229" x14ac:dyDescent="0.2">
      <c r="A133" s="21" t="s">
        <v>41</v>
      </c>
      <c r="B133" s="23">
        <f>SUM(B109,B110,B111,B112,B124,B131,B132)</f>
        <v>5</v>
      </c>
      <c r="C133" s="23">
        <f>SUM(C109,C110,C111,C112,C124,C131,C132)</f>
        <v>0</v>
      </c>
      <c r="D133" s="38">
        <f t="shared" si="26"/>
        <v>5</v>
      </c>
      <c r="E133" s="23">
        <f>SUM(E109,E110,E111,E112,E124,E131,E132)</f>
        <v>0</v>
      </c>
      <c r="F133" s="23">
        <f>SUM(F109,F110,F111,F112,F124,F131,F132)</f>
        <v>0</v>
      </c>
      <c r="G133" s="23">
        <f>SUM(G109,G110,G111,G112,G124,G131,G132)</f>
        <v>5</v>
      </c>
      <c r="H133" s="23">
        <f>SUM(H109,H110,H111,H112,H124,H131,H132)</f>
        <v>0</v>
      </c>
      <c r="I133" s="38">
        <f t="shared" si="28"/>
        <v>5</v>
      </c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</row>
    <row r="134" spans="1:229" x14ac:dyDescent="0.2">
      <c r="A134" s="86" t="s">
        <v>67</v>
      </c>
      <c r="B134" s="85"/>
      <c r="C134" s="23"/>
      <c r="D134" s="38"/>
      <c r="E134" s="87">
        <v>434</v>
      </c>
      <c r="F134" s="23"/>
      <c r="G134" s="62">
        <f>+B134+E134</f>
        <v>434</v>
      </c>
      <c r="H134" s="34">
        <f>+C134+F134</f>
        <v>0</v>
      </c>
      <c r="I134" s="36">
        <f>SUM(G134:H134)</f>
        <v>434</v>
      </c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</row>
    <row r="135" spans="1:229" s="41" customFormat="1" x14ac:dyDescent="0.2">
      <c r="A135" s="28" t="s">
        <v>59</v>
      </c>
      <c r="B135" s="62">
        <v>135693</v>
      </c>
      <c r="C135" s="42"/>
      <c r="D135" s="36">
        <f t="shared" si="26"/>
        <v>135693</v>
      </c>
      <c r="E135" s="62">
        <v>7141</v>
      </c>
      <c r="F135" s="42"/>
      <c r="G135" s="62">
        <f>+B135+E135</f>
        <v>142834</v>
      </c>
      <c r="H135" s="34">
        <f>+C135+F135</f>
        <v>0</v>
      </c>
      <c r="I135" s="36">
        <f t="shared" si="28"/>
        <v>142834</v>
      </c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40"/>
      <c r="AY135" s="40"/>
      <c r="AZ135" s="40"/>
      <c r="BA135" s="40"/>
      <c r="BB135" s="40"/>
      <c r="BC135" s="40"/>
      <c r="BD135" s="40"/>
      <c r="BE135" s="40"/>
      <c r="BF135" s="40"/>
      <c r="BG135" s="40"/>
      <c r="BH135" s="40"/>
      <c r="BI135" s="40"/>
      <c r="BJ135" s="40"/>
      <c r="BK135" s="40"/>
      <c r="BL135" s="40"/>
      <c r="BM135" s="40"/>
      <c r="BN135" s="40"/>
      <c r="BO135" s="40"/>
      <c r="BP135" s="40"/>
      <c r="BQ135" s="40"/>
      <c r="BR135" s="40"/>
      <c r="BS135" s="40"/>
      <c r="BT135" s="40"/>
      <c r="BU135" s="40"/>
      <c r="BV135" s="40"/>
      <c r="BW135" s="40"/>
      <c r="BX135" s="40"/>
      <c r="BY135" s="40"/>
      <c r="BZ135" s="40"/>
      <c r="CA135" s="40"/>
      <c r="CB135" s="40"/>
      <c r="CC135" s="40"/>
      <c r="CD135" s="40"/>
      <c r="CE135" s="40"/>
      <c r="CF135" s="40"/>
      <c r="CG135" s="40"/>
      <c r="CH135" s="40"/>
      <c r="CI135" s="40"/>
      <c r="CJ135" s="40"/>
      <c r="CK135" s="40"/>
      <c r="CL135" s="40"/>
      <c r="CM135" s="40"/>
      <c r="CN135" s="40"/>
      <c r="CO135" s="40"/>
      <c r="CP135" s="40"/>
      <c r="CQ135" s="40"/>
      <c r="CR135" s="40"/>
      <c r="CS135" s="40"/>
      <c r="CT135" s="40"/>
      <c r="CU135" s="40"/>
      <c r="CV135" s="40"/>
      <c r="CW135" s="40"/>
      <c r="CX135" s="40"/>
      <c r="CY135" s="40"/>
      <c r="CZ135" s="40"/>
      <c r="DA135" s="40"/>
      <c r="DB135" s="40"/>
      <c r="DC135" s="40"/>
      <c r="DD135" s="40"/>
      <c r="DE135" s="40"/>
      <c r="DF135" s="40"/>
      <c r="DG135" s="40"/>
      <c r="DH135" s="40"/>
      <c r="DI135" s="40"/>
      <c r="DJ135" s="40"/>
      <c r="DK135" s="40"/>
      <c r="DL135" s="40"/>
      <c r="DM135" s="40"/>
      <c r="DN135" s="40"/>
      <c r="DO135" s="40"/>
      <c r="DP135" s="40"/>
      <c r="DQ135" s="40"/>
      <c r="DR135" s="40"/>
      <c r="DS135" s="40"/>
      <c r="DT135" s="40"/>
      <c r="DU135" s="40"/>
      <c r="DV135" s="40"/>
      <c r="DW135" s="40"/>
      <c r="DX135" s="40"/>
      <c r="DY135" s="40"/>
      <c r="DZ135" s="40"/>
      <c r="EA135" s="40"/>
      <c r="EB135" s="40"/>
      <c r="EC135" s="40"/>
      <c r="ED135" s="40"/>
      <c r="EE135" s="40"/>
      <c r="EF135" s="40"/>
      <c r="EG135" s="40"/>
      <c r="EH135" s="40"/>
      <c r="EI135" s="40"/>
      <c r="EJ135" s="40"/>
      <c r="EK135" s="40"/>
      <c r="EL135" s="40"/>
      <c r="EM135" s="40"/>
      <c r="EN135" s="40"/>
      <c r="EO135" s="40"/>
      <c r="EP135" s="40"/>
      <c r="EQ135" s="40"/>
      <c r="ER135" s="40"/>
      <c r="ES135" s="40"/>
      <c r="ET135" s="40"/>
      <c r="EU135" s="40"/>
      <c r="EV135" s="40"/>
      <c r="EW135" s="40"/>
      <c r="EX135" s="40"/>
      <c r="EY135" s="40"/>
      <c r="EZ135" s="40"/>
      <c r="FA135" s="40"/>
      <c r="FB135" s="40"/>
      <c r="FC135" s="40"/>
      <c r="FD135" s="40"/>
      <c r="FE135" s="40"/>
      <c r="FF135" s="40"/>
      <c r="FG135" s="40"/>
      <c r="FH135" s="40"/>
      <c r="FI135" s="40"/>
      <c r="FJ135" s="40"/>
      <c r="FK135" s="40"/>
      <c r="FL135" s="40"/>
      <c r="FM135" s="40"/>
      <c r="FN135" s="40"/>
      <c r="FO135" s="40"/>
      <c r="FP135" s="40"/>
      <c r="FQ135" s="40"/>
      <c r="FR135" s="40"/>
      <c r="FS135" s="40"/>
      <c r="FT135" s="40"/>
      <c r="FU135" s="40"/>
      <c r="FV135" s="40"/>
      <c r="FW135" s="40"/>
      <c r="FX135" s="40"/>
      <c r="FY135" s="40"/>
      <c r="FZ135" s="40"/>
      <c r="GA135" s="40"/>
      <c r="GB135" s="40"/>
      <c r="GC135" s="40"/>
      <c r="GD135" s="40"/>
      <c r="GE135" s="40"/>
      <c r="GF135" s="40"/>
      <c r="GG135" s="40"/>
      <c r="GH135" s="40"/>
      <c r="GI135" s="40"/>
      <c r="GJ135" s="40"/>
      <c r="GK135" s="40"/>
      <c r="GL135" s="40"/>
      <c r="GM135" s="40"/>
      <c r="GN135" s="40"/>
      <c r="GO135" s="40"/>
      <c r="GP135" s="40"/>
      <c r="GQ135" s="40"/>
      <c r="GR135" s="40"/>
      <c r="GS135" s="40"/>
      <c r="GT135" s="40"/>
      <c r="GU135" s="40"/>
      <c r="GV135" s="40"/>
      <c r="GW135" s="40"/>
      <c r="GX135" s="40"/>
      <c r="GY135" s="40"/>
      <c r="GZ135" s="40"/>
      <c r="HA135" s="40"/>
      <c r="HB135" s="40"/>
      <c r="HC135" s="40"/>
      <c r="HD135" s="40"/>
      <c r="HE135" s="40"/>
      <c r="HF135" s="40"/>
      <c r="HG135" s="40"/>
      <c r="HH135" s="40"/>
      <c r="HI135" s="40"/>
      <c r="HJ135" s="40"/>
      <c r="HK135" s="40"/>
      <c r="HL135" s="40"/>
      <c r="HM135" s="40"/>
      <c r="HN135" s="40"/>
      <c r="HO135" s="40"/>
      <c r="HP135" s="40"/>
      <c r="HQ135" s="40"/>
      <c r="HR135" s="40"/>
      <c r="HS135" s="40"/>
      <c r="HT135" s="40"/>
      <c r="HU135" s="40"/>
    </row>
    <row r="136" spans="1:229" x14ac:dyDescent="0.2">
      <c r="A136" s="21" t="s">
        <v>42</v>
      </c>
      <c r="B136" s="23">
        <f>SUM(B133:B135)</f>
        <v>135698</v>
      </c>
      <c r="C136" s="23">
        <f>SUM(C133:C135)</f>
        <v>0</v>
      </c>
      <c r="D136" s="38">
        <f t="shared" si="26"/>
        <v>135698</v>
      </c>
      <c r="E136" s="23">
        <f>SUM(E133:E135)</f>
        <v>7575</v>
      </c>
      <c r="F136" s="23">
        <f>SUM(F133:F135)</f>
        <v>0</v>
      </c>
      <c r="G136" s="23">
        <f>SUM(G133:G135)</f>
        <v>143273</v>
      </c>
      <c r="H136" s="23">
        <f>SUM(H133:H135)</f>
        <v>0</v>
      </c>
      <c r="I136" s="38">
        <f t="shared" si="28"/>
        <v>143273</v>
      </c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</row>
    <row r="137" spans="1:229" x14ac:dyDescent="0.2">
      <c r="A137" s="20"/>
      <c r="B137" s="45"/>
      <c r="C137" s="46"/>
      <c r="D137" s="36"/>
      <c r="E137" s="45"/>
      <c r="F137" s="46"/>
      <c r="G137" s="45"/>
      <c r="H137" s="46"/>
      <c r="I137" s="36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  <c r="FP137" s="44"/>
      <c r="FQ137" s="44"/>
      <c r="FR137" s="44"/>
      <c r="FS137" s="44"/>
      <c r="FT137" s="44"/>
      <c r="FU137" s="44"/>
      <c r="FV137" s="44"/>
      <c r="FW137" s="44"/>
      <c r="FX137" s="44"/>
      <c r="FY137" s="44"/>
      <c r="FZ137" s="44"/>
      <c r="GA137" s="44"/>
      <c r="GB137" s="44"/>
      <c r="GC137" s="44"/>
      <c r="GD137" s="44"/>
      <c r="GE137" s="44"/>
      <c r="GF137" s="44"/>
      <c r="GG137" s="44"/>
      <c r="GH137" s="44"/>
      <c r="GI137" s="44"/>
      <c r="GJ137" s="44"/>
      <c r="GK137" s="44"/>
      <c r="GL137" s="44"/>
      <c r="GM137" s="44"/>
      <c r="GN137" s="44"/>
      <c r="GO137" s="44"/>
      <c r="GP137" s="44"/>
      <c r="GQ137" s="44"/>
      <c r="GR137" s="44"/>
      <c r="GS137" s="44"/>
      <c r="GT137" s="44"/>
      <c r="GU137" s="44"/>
      <c r="GV137" s="44"/>
      <c r="GW137" s="44"/>
      <c r="GX137" s="44"/>
      <c r="GY137" s="44"/>
      <c r="GZ137" s="44"/>
      <c r="HA137" s="44"/>
      <c r="HB137" s="44"/>
      <c r="HC137" s="44"/>
      <c r="HD137" s="44"/>
      <c r="HE137" s="44"/>
      <c r="HF137" s="44"/>
      <c r="HG137" s="44"/>
      <c r="HH137" s="44"/>
      <c r="HI137" s="44"/>
      <c r="HJ137" s="44"/>
      <c r="HK137" s="44"/>
      <c r="HL137" s="44"/>
      <c r="HM137" s="44"/>
      <c r="HN137" s="44"/>
      <c r="HO137" s="44"/>
      <c r="HP137" s="44"/>
      <c r="HQ137" s="44"/>
      <c r="HR137" s="44"/>
      <c r="HS137" s="44"/>
      <c r="HT137" s="44"/>
      <c r="HU137" s="44"/>
    </row>
    <row r="138" spans="1:229" x14ac:dyDescent="0.2">
      <c r="A138" s="29" t="s">
        <v>2</v>
      </c>
      <c r="B138" s="47"/>
      <c r="C138" s="46"/>
      <c r="D138" s="36"/>
      <c r="E138" s="47"/>
      <c r="F138" s="46"/>
      <c r="G138" s="47"/>
      <c r="H138" s="46"/>
      <c r="I138" s="36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</row>
    <row r="139" spans="1:229" x14ac:dyDescent="0.2">
      <c r="A139" s="20" t="s">
        <v>3</v>
      </c>
      <c r="B139" s="45">
        <v>83712</v>
      </c>
      <c r="C139" s="46"/>
      <c r="D139" s="36">
        <f t="shared" ref="D139:D152" si="34">SUM(B139:C139)</f>
        <v>83712</v>
      </c>
      <c r="E139" s="45">
        <v>5776</v>
      </c>
      <c r="F139" s="46"/>
      <c r="G139" s="62">
        <f>+B139+E139</f>
        <v>89488</v>
      </c>
      <c r="H139" s="34">
        <f>+C139+F139</f>
        <v>0</v>
      </c>
      <c r="I139" s="36">
        <f t="shared" ref="I139:I152" si="35">SUM(G139:H139)</f>
        <v>89488</v>
      </c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</row>
    <row r="140" spans="1:229" s="41" customFormat="1" x14ac:dyDescent="0.2">
      <c r="A140" s="20" t="s">
        <v>16</v>
      </c>
      <c r="B140" s="45">
        <v>11910</v>
      </c>
      <c r="C140" s="46"/>
      <c r="D140" s="36">
        <f t="shared" si="34"/>
        <v>11910</v>
      </c>
      <c r="E140" s="45">
        <v>751</v>
      </c>
      <c r="F140" s="46"/>
      <c r="G140" s="62">
        <f>+B140+E140</f>
        <v>12661</v>
      </c>
      <c r="H140" s="34">
        <f>+C140+F140</f>
        <v>0</v>
      </c>
      <c r="I140" s="36">
        <f t="shared" si="35"/>
        <v>12661</v>
      </c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40"/>
      <c r="AY140" s="40"/>
      <c r="AZ140" s="40"/>
      <c r="BA140" s="40"/>
      <c r="BB140" s="40"/>
      <c r="BC140" s="40"/>
      <c r="BD140" s="40"/>
      <c r="BE140" s="40"/>
      <c r="BF140" s="40"/>
      <c r="BG140" s="40"/>
      <c r="BH140" s="40"/>
      <c r="BI140" s="40"/>
      <c r="BJ140" s="40"/>
      <c r="BK140" s="40"/>
      <c r="BL140" s="40"/>
      <c r="BM140" s="40"/>
      <c r="BN140" s="40"/>
      <c r="BO140" s="40"/>
      <c r="BP140" s="40"/>
      <c r="BQ140" s="40"/>
      <c r="BR140" s="40"/>
      <c r="BS140" s="40"/>
      <c r="BT140" s="40"/>
      <c r="BU140" s="40"/>
      <c r="BV140" s="40"/>
      <c r="BW140" s="40"/>
      <c r="BX140" s="40"/>
      <c r="BY140" s="40"/>
      <c r="BZ140" s="40"/>
      <c r="CA140" s="40"/>
      <c r="CB140" s="40"/>
      <c r="CC140" s="40"/>
      <c r="CD140" s="40"/>
      <c r="CE140" s="40"/>
      <c r="CF140" s="40"/>
      <c r="CG140" s="40"/>
      <c r="CH140" s="40"/>
      <c r="CI140" s="40"/>
      <c r="CJ140" s="40"/>
      <c r="CK140" s="40"/>
      <c r="CL140" s="40"/>
      <c r="CM140" s="40"/>
      <c r="CN140" s="40"/>
      <c r="CO140" s="40"/>
      <c r="CP140" s="40"/>
      <c r="CQ140" s="40"/>
      <c r="CR140" s="40"/>
      <c r="CS140" s="40"/>
      <c r="CT140" s="40"/>
      <c r="CU140" s="40"/>
      <c r="CV140" s="40"/>
      <c r="CW140" s="40"/>
      <c r="CX140" s="40"/>
      <c r="CY140" s="40"/>
      <c r="CZ140" s="40"/>
      <c r="DA140" s="40"/>
      <c r="DB140" s="40"/>
      <c r="DC140" s="40"/>
      <c r="DD140" s="40"/>
      <c r="DE140" s="40"/>
      <c r="DF140" s="40"/>
      <c r="DG140" s="40"/>
      <c r="DH140" s="40"/>
      <c r="DI140" s="40"/>
      <c r="DJ140" s="40"/>
      <c r="DK140" s="40"/>
      <c r="DL140" s="40"/>
      <c r="DM140" s="40"/>
      <c r="DN140" s="40"/>
      <c r="DO140" s="40"/>
      <c r="DP140" s="40"/>
      <c r="DQ140" s="40"/>
      <c r="DR140" s="40"/>
      <c r="DS140" s="40"/>
      <c r="DT140" s="40"/>
      <c r="DU140" s="40"/>
      <c r="DV140" s="40"/>
      <c r="DW140" s="40"/>
      <c r="DX140" s="40"/>
      <c r="DY140" s="40"/>
      <c r="DZ140" s="40"/>
      <c r="EA140" s="40"/>
      <c r="EB140" s="40"/>
      <c r="EC140" s="40"/>
      <c r="ED140" s="40"/>
      <c r="EE140" s="40"/>
      <c r="EF140" s="40"/>
      <c r="EG140" s="40"/>
      <c r="EH140" s="40"/>
      <c r="EI140" s="40"/>
      <c r="EJ140" s="40"/>
      <c r="EK140" s="40"/>
      <c r="EL140" s="40"/>
      <c r="EM140" s="40"/>
      <c r="EN140" s="40"/>
      <c r="EO140" s="40"/>
      <c r="EP140" s="40"/>
      <c r="EQ140" s="40"/>
      <c r="ER140" s="40"/>
      <c r="ES140" s="40"/>
      <c r="ET140" s="40"/>
      <c r="EU140" s="40"/>
      <c r="EV140" s="40"/>
      <c r="EW140" s="40"/>
      <c r="EX140" s="40"/>
      <c r="EY140" s="40"/>
      <c r="EZ140" s="40"/>
      <c r="FA140" s="40"/>
      <c r="FB140" s="40"/>
      <c r="FC140" s="40"/>
      <c r="FD140" s="40"/>
      <c r="FE140" s="40"/>
      <c r="FF140" s="40"/>
      <c r="FG140" s="40"/>
      <c r="FH140" s="40"/>
      <c r="FI140" s="40"/>
      <c r="FJ140" s="40"/>
      <c r="FK140" s="40"/>
      <c r="FL140" s="40"/>
      <c r="FM140" s="40"/>
      <c r="FN140" s="40"/>
      <c r="FO140" s="40"/>
      <c r="FP140" s="40"/>
      <c r="FQ140" s="40"/>
      <c r="FR140" s="40"/>
      <c r="FS140" s="40"/>
      <c r="FT140" s="40"/>
      <c r="FU140" s="40"/>
      <c r="FV140" s="40"/>
      <c r="FW140" s="40"/>
      <c r="FX140" s="40"/>
      <c r="FY140" s="40"/>
      <c r="FZ140" s="40"/>
      <c r="GA140" s="40"/>
      <c r="GB140" s="40"/>
      <c r="GC140" s="40"/>
      <c r="GD140" s="40"/>
      <c r="GE140" s="40"/>
      <c r="GF140" s="40"/>
      <c r="GG140" s="40"/>
      <c r="GH140" s="40"/>
      <c r="GI140" s="40"/>
      <c r="GJ140" s="40"/>
      <c r="GK140" s="40"/>
      <c r="GL140" s="40"/>
      <c r="GM140" s="40"/>
      <c r="GN140" s="40"/>
      <c r="GO140" s="40"/>
      <c r="GP140" s="40"/>
      <c r="GQ140" s="40"/>
      <c r="GR140" s="40"/>
      <c r="GS140" s="40"/>
      <c r="GT140" s="40"/>
      <c r="GU140" s="40"/>
      <c r="GV140" s="40"/>
      <c r="GW140" s="40"/>
      <c r="GX140" s="40"/>
      <c r="GY140" s="40"/>
      <c r="GZ140" s="40"/>
      <c r="HA140" s="40"/>
      <c r="HB140" s="40"/>
      <c r="HC140" s="40"/>
      <c r="HD140" s="40"/>
      <c r="HE140" s="40"/>
      <c r="HF140" s="40"/>
      <c r="HG140" s="40"/>
      <c r="HH140" s="40"/>
      <c r="HI140" s="40"/>
      <c r="HJ140" s="40"/>
      <c r="HK140" s="40"/>
      <c r="HL140" s="40"/>
      <c r="HM140" s="40"/>
      <c r="HN140" s="40"/>
      <c r="HO140" s="40"/>
      <c r="HP140" s="40"/>
      <c r="HQ140" s="40"/>
      <c r="HR140" s="40"/>
      <c r="HS140" s="40"/>
      <c r="HT140" s="40"/>
      <c r="HU140" s="40"/>
    </row>
    <row r="141" spans="1:229" x14ac:dyDescent="0.2">
      <c r="A141" s="21" t="s">
        <v>4</v>
      </c>
      <c r="B141" s="49">
        <f>SUM(B139:B140)</f>
        <v>95622</v>
      </c>
      <c r="C141" s="49">
        <f>SUM(C139:C140)</f>
        <v>0</v>
      </c>
      <c r="D141" s="50">
        <f t="shared" si="34"/>
        <v>95622</v>
      </c>
      <c r="E141" s="49">
        <f>SUM(E139:E140)</f>
        <v>6527</v>
      </c>
      <c r="F141" s="49">
        <f>SUM(F139:F140)</f>
        <v>0</v>
      </c>
      <c r="G141" s="49">
        <f>SUM(G139:G140)</f>
        <v>102149</v>
      </c>
      <c r="H141" s="49">
        <f>SUM(H139:H140)</f>
        <v>0</v>
      </c>
      <c r="I141" s="50">
        <f t="shared" si="35"/>
        <v>102149</v>
      </c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</row>
    <row r="142" spans="1:229" x14ac:dyDescent="0.2">
      <c r="A142" s="20" t="s">
        <v>5</v>
      </c>
      <c r="B142" s="47">
        <v>38094</v>
      </c>
      <c r="C142" s="51"/>
      <c r="D142" s="52">
        <f t="shared" si="34"/>
        <v>38094</v>
      </c>
      <c r="E142" s="47">
        <v>1048</v>
      </c>
      <c r="F142" s="51"/>
      <c r="G142" s="62">
        <f t="shared" ref="G142:H144" si="36">+B142+E142</f>
        <v>39142</v>
      </c>
      <c r="H142" s="34">
        <f t="shared" si="36"/>
        <v>0</v>
      </c>
      <c r="I142" s="52">
        <f t="shared" si="35"/>
        <v>39142</v>
      </c>
    </row>
    <row r="143" spans="1:229" x14ac:dyDescent="0.2">
      <c r="A143" s="20" t="s">
        <v>43</v>
      </c>
      <c r="B143" s="45"/>
      <c r="C143" s="51"/>
      <c r="D143" s="52">
        <f t="shared" si="34"/>
        <v>0</v>
      </c>
      <c r="E143" s="45"/>
      <c r="F143" s="51"/>
      <c r="G143" s="62">
        <f t="shared" si="36"/>
        <v>0</v>
      </c>
      <c r="H143" s="34">
        <f t="shared" si="36"/>
        <v>0</v>
      </c>
      <c r="I143" s="52">
        <f t="shared" si="35"/>
        <v>0</v>
      </c>
    </row>
    <row r="144" spans="1:229" x14ac:dyDescent="0.2">
      <c r="A144" s="20" t="s">
        <v>44</v>
      </c>
      <c r="B144" s="45"/>
      <c r="C144" s="46"/>
      <c r="D144" s="52">
        <f t="shared" si="34"/>
        <v>0</v>
      </c>
      <c r="E144" s="45"/>
      <c r="F144" s="46"/>
      <c r="G144" s="62">
        <f t="shared" si="36"/>
        <v>0</v>
      </c>
      <c r="H144" s="34">
        <f t="shared" si="36"/>
        <v>0</v>
      </c>
      <c r="I144" s="52">
        <f t="shared" si="35"/>
        <v>0</v>
      </c>
    </row>
    <row r="145" spans="1:229" x14ac:dyDescent="0.2">
      <c r="A145" s="21" t="s">
        <v>45</v>
      </c>
      <c r="B145" s="49">
        <f>SUM(B141:B144)</f>
        <v>133716</v>
      </c>
      <c r="C145" s="49">
        <f>SUM(C141:C144)</f>
        <v>0</v>
      </c>
      <c r="D145" s="50">
        <f t="shared" si="34"/>
        <v>133716</v>
      </c>
      <c r="E145" s="49">
        <f>SUM(E141:E144)</f>
        <v>7575</v>
      </c>
      <c r="F145" s="49">
        <f>SUM(F141:F144)</f>
        <v>0</v>
      </c>
      <c r="G145" s="49">
        <f>SUM(G141:G144)</f>
        <v>141291</v>
      </c>
      <c r="H145" s="49">
        <f>SUM(H141:H144)</f>
        <v>0</v>
      </c>
      <c r="I145" s="50">
        <f t="shared" si="35"/>
        <v>141291</v>
      </c>
    </row>
    <row r="146" spans="1:229" s="41" customFormat="1" x14ac:dyDescent="0.2">
      <c r="A146" s="20" t="s">
        <v>6</v>
      </c>
      <c r="B146" s="53">
        <v>1982</v>
      </c>
      <c r="C146" s="49"/>
      <c r="D146" s="52">
        <f t="shared" si="34"/>
        <v>1982</v>
      </c>
      <c r="E146" s="53"/>
      <c r="F146" s="49"/>
      <c r="G146" s="62">
        <f t="shared" ref="G146:H148" si="37">+B146+E146</f>
        <v>1982</v>
      </c>
      <c r="H146" s="34">
        <f t="shared" si="37"/>
        <v>0</v>
      </c>
      <c r="I146" s="52">
        <f t="shared" si="35"/>
        <v>1982</v>
      </c>
    </row>
    <row r="147" spans="1:229" x14ac:dyDescent="0.2">
      <c r="A147" s="20" t="s">
        <v>7</v>
      </c>
      <c r="B147" s="45"/>
      <c r="C147" s="45"/>
      <c r="D147" s="52">
        <f t="shared" si="34"/>
        <v>0</v>
      </c>
      <c r="E147" s="45"/>
      <c r="F147" s="45"/>
      <c r="G147" s="62">
        <f t="shared" si="37"/>
        <v>0</v>
      </c>
      <c r="H147" s="34">
        <f t="shared" si="37"/>
        <v>0</v>
      </c>
      <c r="I147" s="52">
        <f t="shared" si="35"/>
        <v>0</v>
      </c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</row>
    <row r="148" spans="1:229" x14ac:dyDescent="0.2">
      <c r="A148" s="20" t="s">
        <v>46</v>
      </c>
      <c r="B148" s="45"/>
      <c r="C148" s="45"/>
      <c r="D148" s="52">
        <f t="shared" si="34"/>
        <v>0</v>
      </c>
      <c r="E148" s="45"/>
      <c r="F148" s="45"/>
      <c r="G148" s="62">
        <f t="shared" si="37"/>
        <v>0</v>
      </c>
      <c r="H148" s="34">
        <f t="shared" si="37"/>
        <v>0</v>
      </c>
      <c r="I148" s="52">
        <f t="shared" si="35"/>
        <v>0</v>
      </c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</row>
    <row r="149" spans="1:229" x14ac:dyDescent="0.2">
      <c r="A149" s="21" t="s">
        <v>47</v>
      </c>
      <c r="B149" s="54">
        <f>SUM(B146:B148)</f>
        <v>1982</v>
      </c>
      <c r="C149" s="54">
        <f>SUM(C146:C148)</f>
        <v>0</v>
      </c>
      <c r="D149" s="38">
        <f t="shared" si="34"/>
        <v>1982</v>
      </c>
      <c r="E149" s="54">
        <f>SUM(E146:E148)</f>
        <v>0</v>
      </c>
      <c r="F149" s="54">
        <f>SUM(F146:F148)</f>
        <v>0</v>
      </c>
      <c r="G149" s="54">
        <f>SUM(G146:G148)</f>
        <v>1982</v>
      </c>
      <c r="H149" s="54">
        <f>SUM(H146:H148)</f>
        <v>0</v>
      </c>
      <c r="I149" s="38">
        <f t="shared" si="35"/>
        <v>1982</v>
      </c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</row>
    <row r="150" spans="1:229" x14ac:dyDescent="0.2">
      <c r="A150" s="21" t="s">
        <v>48</v>
      </c>
      <c r="B150" s="55">
        <f>SUM(B145,B149)</f>
        <v>135698</v>
      </c>
      <c r="C150" s="55">
        <f>SUM(C145,C149)</f>
        <v>0</v>
      </c>
      <c r="D150" s="38">
        <f t="shared" si="34"/>
        <v>135698</v>
      </c>
      <c r="E150" s="55">
        <f>SUM(E145,E149)</f>
        <v>7575</v>
      </c>
      <c r="F150" s="55">
        <f>SUM(F145,F149)</f>
        <v>0</v>
      </c>
      <c r="G150" s="55">
        <f>SUM(G145,G149)</f>
        <v>143273</v>
      </c>
      <c r="H150" s="55">
        <f>SUM(H145,H149)</f>
        <v>0</v>
      </c>
      <c r="I150" s="38">
        <f t="shared" si="35"/>
        <v>143273</v>
      </c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</row>
    <row r="151" spans="1:229" x14ac:dyDescent="0.2">
      <c r="A151" s="28" t="s">
        <v>49</v>
      </c>
      <c r="B151" s="45"/>
      <c r="C151" s="46"/>
      <c r="D151" s="52">
        <f t="shared" si="34"/>
        <v>0</v>
      </c>
      <c r="E151" s="45"/>
      <c r="F151" s="46"/>
      <c r="G151" s="62">
        <f>+B151+E151</f>
        <v>0</v>
      </c>
      <c r="H151" s="34">
        <f>+C151+F151</f>
        <v>0</v>
      </c>
      <c r="I151" s="52">
        <f t="shared" si="35"/>
        <v>0</v>
      </c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</row>
    <row r="152" spans="1:229" s="41" customFormat="1" x14ac:dyDescent="0.2">
      <c r="A152" s="56" t="s">
        <v>50</v>
      </c>
      <c r="B152" s="49">
        <f>SUM(B150:B151)</f>
        <v>135698</v>
      </c>
      <c r="C152" s="49">
        <f>SUM(C147:C151)</f>
        <v>0</v>
      </c>
      <c r="D152" s="50">
        <f t="shared" si="34"/>
        <v>135698</v>
      </c>
      <c r="E152" s="49">
        <f>SUM(E150:E151)</f>
        <v>7575</v>
      </c>
      <c r="F152" s="49">
        <f>SUM(F147:F151)</f>
        <v>0</v>
      </c>
      <c r="G152" s="49">
        <f>SUM(G150:G151)</f>
        <v>143273</v>
      </c>
      <c r="H152" s="49">
        <f>SUM(H147:H151)</f>
        <v>0</v>
      </c>
      <c r="I152" s="50">
        <f t="shared" si="35"/>
        <v>143273</v>
      </c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  <c r="BF152" s="40"/>
      <c r="BG152" s="40"/>
      <c r="BH152" s="40"/>
      <c r="BI152" s="40"/>
      <c r="BJ152" s="40"/>
      <c r="BK152" s="40"/>
      <c r="BL152" s="40"/>
      <c r="BM152" s="40"/>
      <c r="BN152" s="40"/>
      <c r="BO152" s="40"/>
      <c r="BP152" s="40"/>
      <c r="BQ152" s="40"/>
      <c r="BR152" s="40"/>
      <c r="BS152" s="40"/>
      <c r="BT152" s="40"/>
      <c r="BU152" s="40"/>
      <c r="BV152" s="40"/>
      <c r="BW152" s="40"/>
      <c r="BX152" s="40"/>
      <c r="BY152" s="40"/>
      <c r="BZ152" s="40"/>
      <c r="CA152" s="40"/>
      <c r="CB152" s="40"/>
      <c r="CC152" s="40"/>
      <c r="CD152" s="40"/>
      <c r="CE152" s="40"/>
      <c r="CF152" s="40"/>
      <c r="CG152" s="40"/>
      <c r="CH152" s="40"/>
      <c r="CI152" s="40"/>
      <c r="CJ152" s="40"/>
      <c r="CK152" s="40"/>
      <c r="CL152" s="40"/>
      <c r="CM152" s="40"/>
      <c r="CN152" s="40"/>
      <c r="CO152" s="40"/>
      <c r="CP152" s="40"/>
      <c r="CQ152" s="40"/>
      <c r="CR152" s="40"/>
      <c r="CS152" s="40"/>
      <c r="CT152" s="40"/>
      <c r="CU152" s="40"/>
      <c r="CV152" s="40"/>
      <c r="CW152" s="40"/>
      <c r="CX152" s="40"/>
      <c r="CY152" s="40"/>
      <c r="CZ152" s="40"/>
      <c r="DA152" s="40"/>
      <c r="DB152" s="40"/>
      <c r="DC152" s="40"/>
      <c r="DD152" s="40"/>
      <c r="DE152" s="40"/>
      <c r="DF152" s="40"/>
      <c r="DG152" s="40"/>
      <c r="DH152" s="40"/>
      <c r="DI152" s="40"/>
      <c r="DJ152" s="40"/>
      <c r="DK152" s="40"/>
      <c r="DL152" s="40"/>
      <c r="DM152" s="40"/>
      <c r="DN152" s="40"/>
      <c r="DO152" s="40"/>
      <c r="DP152" s="40"/>
      <c r="DQ152" s="40"/>
      <c r="DR152" s="40"/>
      <c r="DS152" s="40"/>
      <c r="DT152" s="40"/>
      <c r="DU152" s="40"/>
      <c r="DV152" s="40"/>
      <c r="DW152" s="40"/>
      <c r="DX152" s="40"/>
      <c r="DY152" s="40"/>
      <c r="DZ152" s="40"/>
      <c r="EA152" s="40"/>
      <c r="EB152" s="40"/>
      <c r="EC152" s="40"/>
      <c r="ED152" s="40"/>
      <c r="EE152" s="40"/>
      <c r="EF152" s="40"/>
      <c r="EG152" s="40"/>
      <c r="EH152" s="40"/>
      <c r="EI152" s="40"/>
      <c r="EJ152" s="40"/>
      <c r="EK152" s="40"/>
      <c r="EL152" s="40"/>
      <c r="EM152" s="40"/>
      <c r="EN152" s="40"/>
      <c r="EO152" s="40"/>
      <c r="EP152" s="40"/>
      <c r="EQ152" s="40"/>
      <c r="ER152" s="40"/>
      <c r="ES152" s="40"/>
      <c r="ET152" s="40"/>
      <c r="EU152" s="40"/>
      <c r="EV152" s="40"/>
      <c r="EW152" s="40"/>
      <c r="EX152" s="40"/>
      <c r="EY152" s="40"/>
      <c r="EZ152" s="40"/>
      <c r="FA152" s="40"/>
      <c r="FB152" s="40"/>
      <c r="FC152" s="40"/>
      <c r="FD152" s="40"/>
      <c r="FE152" s="40"/>
      <c r="FF152" s="40"/>
      <c r="FG152" s="40"/>
      <c r="FH152" s="40"/>
      <c r="FI152" s="40"/>
      <c r="FJ152" s="40"/>
      <c r="FK152" s="40"/>
      <c r="FL152" s="40"/>
      <c r="FM152" s="40"/>
      <c r="FN152" s="40"/>
      <c r="FO152" s="40"/>
      <c r="FP152" s="40"/>
      <c r="FQ152" s="40"/>
      <c r="FR152" s="40"/>
      <c r="FS152" s="40"/>
      <c r="FT152" s="40"/>
      <c r="FU152" s="40"/>
      <c r="FV152" s="40"/>
      <c r="FW152" s="40"/>
      <c r="FX152" s="40"/>
      <c r="FY152" s="40"/>
      <c r="FZ152" s="40"/>
      <c r="GA152" s="40"/>
      <c r="GB152" s="40"/>
      <c r="GC152" s="40"/>
      <c r="GD152" s="40"/>
      <c r="GE152" s="40"/>
      <c r="GF152" s="40"/>
      <c r="GG152" s="40"/>
      <c r="GH152" s="40"/>
      <c r="GI152" s="40"/>
      <c r="GJ152" s="40"/>
      <c r="GK152" s="40"/>
      <c r="GL152" s="40"/>
      <c r="GM152" s="40"/>
      <c r="GN152" s="40"/>
      <c r="GO152" s="40"/>
      <c r="GP152" s="40"/>
      <c r="GQ152" s="40"/>
      <c r="GR152" s="40"/>
      <c r="GS152" s="40"/>
      <c r="GT152" s="40"/>
      <c r="GU152" s="40"/>
      <c r="GV152" s="40"/>
      <c r="GW152" s="40"/>
      <c r="GX152" s="40"/>
      <c r="GY152" s="40"/>
      <c r="GZ152" s="40"/>
      <c r="HA152" s="40"/>
      <c r="HB152" s="40"/>
      <c r="HC152" s="40"/>
      <c r="HD152" s="40"/>
      <c r="HE152" s="40"/>
      <c r="HF152" s="40"/>
      <c r="HG152" s="40"/>
      <c r="HH152" s="40"/>
      <c r="HI152" s="40"/>
      <c r="HJ152" s="40"/>
      <c r="HK152" s="40"/>
      <c r="HL152" s="40"/>
      <c r="HM152" s="40"/>
      <c r="HN152" s="40"/>
      <c r="HO152" s="40"/>
      <c r="HP152" s="40"/>
      <c r="HQ152" s="40"/>
      <c r="HR152" s="40"/>
      <c r="HS152" s="40"/>
      <c r="HT152" s="40"/>
      <c r="HU152" s="40"/>
    </row>
    <row r="153" spans="1:229" s="41" customFormat="1" x14ac:dyDescent="0.2">
      <c r="A153" s="1" t="s">
        <v>8</v>
      </c>
      <c r="B153" s="57">
        <v>13.75</v>
      </c>
      <c r="C153" s="58"/>
      <c r="D153" s="59">
        <v>13.75</v>
      </c>
      <c r="E153" s="57"/>
      <c r="F153" s="58"/>
      <c r="G153" s="57">
        <v>13.75</v>
      </c>
      <c r="H153" s="58"/>
      <c r="I153" s="59">
        <v>13.75</v>
      </c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  <c r="BY153" s="40"/>
      <c r="BZ153" s="40"/>
      <c r="CA153" s="40"/>
      <c r="CB153" s="40"/>
      <c r="CC153" s="40"/>
      <c r="CD153" s="40"/>
      <c r="CE153" s="40"/>
      <c r="CF153" s="40"/>
      <c r="CG153" s="40"/>
      <c r="CH153" s="40"/>
      <c r="CI153" s="40"/>
      <c r="CJ153" s="40"/>
      <c r="CK153" s="40"/>
      <c r="CL153" s="40"/>
      <c r="CM153" s="40"/>
      <c r="CN153" s="40"/>
      <c r="CO153" s="40"/>
      <c r="CP153" s="40"/>
      <c r="CQ153" s="40"/>
      <c r="CR153" s="40"/>
      <c r="CS153" s="40"/>
      <c r="CT153" s="40"/>
      <c r="CU153" s="40"/>
      <c r="CV153" s="40"/>
      <c r="CW153" s="40"/>
      <c r="CX153" s="40"/>
      <c r="CY153" s="40"/>
      <c r="CZ153" s="40"/>
      <c r="DA153" s="40"/>
      <c r="DB153" s="40"/>
      <c r="DC153" s="40"/>
      <c r="DD153" s="40"/>
      <c r="DE153" s="40"/>
      <c r="DF153" s="40"/>
      <c r="DG153" s="40"/>
      <c r="DH153" s="40"/>
      <c r="DI153" s="40"/>
      <c r="DJ153" s="40"/>
      <c r="DK153" s="40"/>
      <c r="DL153" s="40"/>
      <c r="DM153" s="40"/>
      <c r="DN153" s="40"/>
      <c r="DO153" s="40"/>
      <c r="DP153" s="40"/>
      <c r="DQ153" s="40"/>
      <c r="DR153" s="40"/>
      <c r="DS153" s="40"/>
      <c r="DT153" s="40"/>
      <c r="DU153" s="40"/>
      <c r="DV153" s="40"/>
      <c r="DW153" s="40"/>
      <c r="DX153" s="40"/>
      <c r="DY153" s="40"/>
      <c r="DZ153" s="40"/>
      <c r="EA153" s="40"/>
      <c r="EB153" s="40"/>
      <c r="EC153" s="40"/>
      <c r="ED153" s="40"/>
      <c r="EE153" s="40"/>
      <c r="EF153" s="40"/>
      <c r="EG153" s="40"/>
      <c r="EH153" s="40"/>
      <c r="EI153" s="40"/>
      <c r="EJ153" s="40"/>
      <c r="EK153" s="40"/>
      <c r="EL153" s="40"/>
      <c r="EM153" s="40"/>
      <c r="EN153" s="40"/>
      <c r="EO153" s="40"/>
      <c r="EP153" s="40"/>
      <c r="EQ153" s="40"/>
      <c r="ER153" s="40"/>
      <c r="ES153" s="40"/>
      <c r="ET153" s="40"/>
      <c r="EU153" s="40"/>
      <c r="EV153" s="40"/>
      <c r="EW153" s="40"/>
      <c r="EX153" s="40"/>
      <c r="EY153" s="40"/>
      <c r="EZ153" s="40"/>
      <c r="FA153" s="40"/>
      <c r="FB153" s="40"/>
      <c r="FC153" s="40"/>
      <c r="FD153" s="40"/>
      <c r="FE153" s="40"/>
      <c r="FF153" s="40"/>
      <c r="FG153" s="40"/>
      <c r="FH153" s="40"/>
      <c r="FI153" s="40"/>
      <c r="FJ153" s="40"/>
      <c r="FK153" s="40"/>
      <c r="FL153" s="40"/>
      <c r="FM153" s="40"/>
      <c r="FN153" s="40"/>
      <c r="FO153" s="40"/>
      <c r="FP153" s="40"/>
      <c r="FQ153" s="40"/>
      <c r="FR153" s="40"/>
      <c r="FS153" s="40"/>
      <c r="FT153" s="40"/>
      <c r="FU153" s="40"/>
      <c r="FV153" s="40"/>
      <c r="FW153" s="40"/>
      <c r="FX153" s="40"/>
      <c r="FY153" s="40"/>
      <c r="FZ153" s="40"/>
      <c r="GA153" s="40"/>
      <c r="GB153" s="40"/>
      <c r="GC153" s="40"/>
      <c r="GD153" s="40"/>
      <c r="GE153" s="40"/>
      <c r="GF153" s="40"/>
      <c r="GG153" s="40"/>
      <c r="GH153" s="40"/>
      <c r="GI153" s="40"/>
      <c r="GJ153" s="40"/>
      <c r="GK153" s="40"/>
      <c r="GL153" s="40"/>
      <c r="GM153" s="40"/>
      <c r="GN153" s="40"/>
      <c r="GO153" s="40"/>
      <c r="GP153" s="40"/>
      <c r="GQ153" s="40"/>
      <c r="GR153" s="40"/>
      <c r="GS153" s="40"/>
      <c r="GT153" s="40"/>
      <c r="GU153" s="40"/>
      <c r="GV153" s="40"/>
      <c r="GW153" s="40"/>
      <c r="GX153" s="40"/>
      <c r="GY153" s="40"/>
      <c r="GZ153" s="40"/>
      <c r="HA153" s="40"/>
      <c r="HB153" s="40"/>
      <c r="HC153" s="40"/>
      <c r="HD153" s="40"/>
      <c r="HE153" s="40"/>
      <c r="HF153" s="40"/>
      <c r="HG153" s="40"/>
      <c r="HH153" s="40"/>
      <c r="HI153" s="40"/>
      <c r="HJ153" s="40"/>
      <c r="HK153" s="40"/>
      <c r="HL153" s="40"/>
      <c r="HM153" s="40"/>
      <c r="HN153" s="40"/>
      <c r="HO153" s="40"/>
      <c r="HP153" s="40"/>
      <c r="HQ153" s="40"/>
      <c r="HR153" s="40"/>
      <c r="HS153" s="40"/>
      <c r="HT153" s="40"/>
      <c r="HU153" s="40"/>
    </row>
    <row r="154" spans="1:229" x14ac:dyDescent="0.2">
      <c r="A154" s="2"/>
      <c r="B154" s="2"/>
      <c r="C154" s="2"/>
      <c r="D154" s="2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</row>
    <row r="155" spans="1:229" x14ac:dyDescent="0.2">
      <c r="A155" s="5"/>
      <c r="B155" s="5"/>
      <c r="C155" s="5"/>
      <c r="D155" s="5"/>
    </row>
    <row r="156" spans="1:229" x14ac:dyDescent="0.2">
      <c r="A156" s="10"/>
      <c r="B156" s="10"/>
      <c r="C156" s="10"/>
      <c r="D156" s="10"/>
    </row>
    <row r="157" spans="1:229" ht="12.75" customHeight="1" x14ac:dyDescent="0.2">
      <c r="A157" s="99" t="s">
        <v>56</v>
      </c>
      <c r="B157" s="88" t="str">
        <f>+B4</f>
        <v>1/2024. (I.24.) önk. rendelet eredeti ei.</v>
      </c>
      <c r="C157" s="89"/>
      <c r="D157" s="90"/>
      <c r="E157" s="88" t="str">
        <f>+E4</f>
        <v>Javasolt módosítás</v>
      </c>
      <c r="F157" s="89"/>
      <c r="G157" s="88" t="str">
        <f>+G4</f>
        <v>5/2024. (VI.26.) önk. rendelet mód.ei.</v>
      </c>
      <c r="H157" s="89"/>
      <c r="I157" s="90"/>
    </row>
    <row r="158" spans="1:229" ht="12.75" customHeight="1" x14ac:dyDescent="0.2">
      <c r="A158" s="100"/>
      <c r="B158" s="91" t="s">
        <v>13</v>
      </c>
      <c r="C158" s="91" t="s">
        <v>14</v>
      </c>
      <c r="D158" s="91" t="s">
        <v>4</v>
      </c>
      <c r="E158" s="91" t="s">
        <v>13</v>
      </c>
      <c r="F158" s="91" t="s">
        <v>14</v>
      </c>
      <c r="G158" s="91" t="s">
        <v>13</v>
      </c>
      <c r="H158" s="91" t="s">
        <v>14</v>
      </c>
      <c r="I158" s="91" t="s">
        <v>4</v>
      </c>
    </row>
    <row r="159" spans="1:229" x14ac:dyDescent="0.2">
      <c r="A159" s="101"/>
      <c r="B159" s="92"/>
      <c r="C159" s="92"/>
      <c r="D159" s="92"/>
      <c r="E159" s="92"/>
      <c r="F159" s="92"/>
      <c r="G159" s="92"/>
      <c r="H159" s="92"/>
      <c r="I159" s="92"/>
    </row>
    <row r="160" spans="1:229" x14ac:dyDescent="0.2">
      <c r="A160" s="33"/>
      <c r="B160" s="82"/>
      <c r="C160" s="82"/>
      <c r="D160" s="80"/>
      <c r="E160" s="82"/>
      <c r="F160" s="82"/>
      <c r="G160" s="82"/>
      <c r="H160" s="82"/>
      <c r="I160" s="80"/>
    </row>
    <row r="161" spans="1:9" x14ac:dyDescent="0.2">
      <c r="A161" s="14" t="s">
        <v>1</v>
      </c>
      <c r="B161" s="15"/>
      <c r="C161" s="34"/>
      <c r="D161" s="34"/>
      <c r="E161" s="15"/>
      <c r="F161" s="34"/>
      <c r="G161" s="15"/>
      <c r="H161" s="34"/>
      <c r="I161" s="34"/>
    </row>
    <row r="162" spans="1:9" x14ac:dyDescent="0.2">
      <c r="A162" s="17" t="s">
        <v>20</v>
      </c>
      <c r="B162" s="35"/>
      <c r="C162" s="35"/>
      <c r="D162" s="36">
        <f t="shared" ref="D162:D189" si="38">SUM(B162:C162)</f>
        <v>0</v>
      </c>
      <c r="E162" s="35"/>
      <c r="F162" s="35"/>
      <c r="G162" s="62">
        <f t="shared" ref="G162:H164" si="39">+B162+E162</f>
        <v>0</v>
      </c>
      <c r="H162" s="34">
        <f t="shared" si="39"/>
        <v>0</v>
      </c>
      <c r="I162" s="36">
        <f t="shared" ref="I162:I189" si="40">SUM(G162:H162)</f>
        <v>0</v>
      </c>
    </row>
    <row r="163" spans="1:9" x14ac:dyDescent="0.2">
      <c r="A163" s="20" t="s">
        <v>21</v>
      </c>
      <c r="B163" s="37"/>
      <c r="C163" s="37"/>
      <c r="D163" s="36">
        <f t="shared" si="38"/>
        <v>0</v>
      </c>
      <c r="E163" s="37"/>
      <c r="F163" s="37"/>
      <c r="G163" s="62">
        <f t="shared" si="39"/>
        <v>0</v>
      </c>
      <c r="H163" s="34">
        <f t="shared" si="39"/>
        <v>0</v>
      </c>
      <c r="I163" s="36">
        <f t="shared" si="40"/>
        <v>0</v>
      </c>
    </row>
    <row r="164" spans="1:9" x14ac:dyDescent="0.2">
      <c r="A164" s="20" t="s">
        <v>22</v>
      </c>
      <c r="B164" s="37"/>
      <c r="C164" s="37"/>
      <c r="D164" s="36">
        <f t="shared" si="38"/>
        <v>0</v>
      </c>
      <c r="E164" s="37"/>
      <c r="F164" s="37"/>
      <c r="G164" s="62">
        <f t="shared" si="39"/>
        <v>0</v>
      </c>
      <c r="H164" s="34">
        <f t="shared" si="39"/>
        <v>0</v>
      </c>
      <c r="I164" s="36">
        <f t="shared" si="40"/>
        <v>0</v>
      </c>
    </row>
    <row r="165" spans="1:9" x14ac:dyDescent="0.2">
      <c r="A165" s="21" t="s">
        <v>23</v>
      </c>
      <c r="B165" s="4">
        <f>SUM(B166:B176)</f>
        <v>5</v>
      </c>
      <c r="C165" s="4">
        <f>SUM(C166:C176)</f>
        <v>0</v>
      </c>
      <c r="D165" s="38">
        <f t="shared" si="38"/>
        <v>5</v>
      </c>
      <c r="E165" s="4">
        <f>SUM(E166:E176)</f>
        <v>0</v>
      </c>
      <c r="F165" s="4">
        <f>SUM(F166:F176)</f>
        <v>0</v>
      </c>
      <c r="G165" s="4">
        <f>SUM(G166:G176)</f>
        <v>5</v>
      </c>
      <c r="H165" s="4">
        <f>SUM(H166:H176)</f>
        <v>0</v>
      </c>
      <c r="I165" s="38">
        <f t="shared" si="40"/>
        <v>5</v>
      </c>
    </row>
    <row r="166" spans="1:9" x14ac:dyDescent="0.2">
      <c r="A166" s="24" t="s">
        <v>24</v>
      </c>
      <c r="B166" s="7"/>
      <c r="C166" s="7"/>
      <c r="D166" s="39">
        <f t="shared" si="38"/>
        <v>0</v>
      </c>
      <c r="E166" s="7"/>
      <c r="F166" s="7"/>
      <c r="G166" s="62">
        <f>+B166+E166</f>
        <v>0</v>
      </c>
      <c r="H166" s="34">
        <f>+C166+F166</f>
        <v>0</v>
      </c>
      <c r="I166" s="39">
        <f t="shared" si="40"/>
        <v>0</v>
      </c>
    </row>
    <row r="167" spans="1:9" x14ac:dyDescent="0.2">
      <c r="A167" s="24" t="s">
        <v>25</v>
      </c>
      <c r="B167" s="6"/>
      <c r="C167" s="6"/>
      <c r="D167" s="39">
        <f t="shared" si="38"/>
        <v>0</v>
      </c>
      <c r="E167" s="6"/>
      <c r="F167" s="6"/>
      <c r="G167" s="62">
        <f t="shared" ref="G167:G176" si="41">+B167+E167</f>
        <v>0</v>
      </c>
      <c r="H167" s="34">
        <f t="shared" ref="H167:H176" si="42">+C167+F167</f>
        <v>0</v>
      </c>
      <c r="I167" s="39">
        <f t="shared" si="40"/>
        <v>0</v>
      </c>
    </row>
    <row r="168" spans="1:9" x14ac:dyDescent="0.2">
      <c r="A168" s="24" t="s">
        <v>0</v>
      </c>
      <c r="B168" s="6"/>
      <c r="C168" s="6"/>
      <c r="D168" s="39">
        <f t="shared" si="38"/>
        <v>0</v>
      </c>
      <c r="E168" s="6"/>
      <c r="F168" s="6"/>
      <c r="G168" s="62">
        <f t="shared" si="41"/>
        <v>0</v>
      </c>
      <c r="H168" s="34">
        <f t="shared" si="42"/>
        <v>0</v>
      </c>
      <c r="I168" s="39">
        <f t="shared" si="40"/>
        <v>0</v>
      </c>
    </row>
    <row r="169" spans="1:9" x14ac:dyDescent="0.2">
      <c r="A169" s="24" t="s">
        <v>26</v>
      </c>
      <c r="B169" s="26"/>
      <c r="C169" s="26"/>
      <c r="D169" s="39">
        <f t="shared" si="38"/>
        <v>0</v>
      </c>
      <c r="E169" s="26"/>
      <c r="F169" s="26"/>
      <c r="G169" s="62">
        <f t="shared" si="41"/>
        <v>0</v>
      </c>
      <c r="H169" s="34">
        <f t="shared" si="42"/>
        <v>0</v>
      </c>
      <c r="I169" s="39">
        <f t="shared" si="40"/>
        <v>0</v>
      </c>
    </row>
    <row r="170" spans="1:9" x14ac:dyDescent="0.2">
      <c r="A170" s="24" t="s">
        <v>51</v>
      </c>
      <c r="B170" s="26"/>
      <c r="C170" s="26"/>
      <c r="D170" s="39">
        <f t="shared" si="38"/>
        <v>0</v>
      </c>
      <c r="E170" s="26"/>
      <c r="F170" s="26"/>
      <c r="G170" s="62">
        <f t="shared" si="41"/>
        <v>0</v>
      </c>
      <c r="H170" s="34">
        <f t="shared" si="42"/>
        <v>0</v>
      </c>
      <c r="I170" s="39">
        <f t="shared" si="40"/>
        <v>0</v>
      </c>
    </row>
    <row r="171" spans="1:9" x14ac:dyDescent="0.2">
      <c r="A171" s="24" t="s">
        <v>28</v>
      </c>
      <c r="B171" s="26"/>
      <c r="C171" s="26"/>
      <c r="D171" s="39">
        <f t="shared" si="38"/>
        <v>0</v>
      </c>
      <c r="E171" s="26"/>
      <c r="F171" s="26"/>
      <c r="G171" s="62">
        <f t="shared" si="41"/>
        <v>0</v>
      </c>
      <c r="H171" s="34">
        <f t="shared" si="42"/>
        <v>0</v>
      </c>
      <c r="I171" s="39">
        <f t="shared" si="40"/>
        <v>0</v>
      </c>
    </row>
    <row r="172" spans="1:9" x14ac:dyDescent="0.2">
      <c r="A172" s="24" t="s">
        <v>29</v>
      </c>
      <c r="B172" s="26"/>
      <c r="C172" s="26"/>
      <c r="D172" s="39">
        <f t="shared" si="38"/>
        <v>0</v>
      </c>
      <c r="E172" s="26"/>
      <c r="F172" s="26"/>
      <c r="G172" s="62">
        <f t="shared" si="41"/>
        <v>0</v>
      </c>
      <c r="H172" s="34">
        <f t="shared" si="42"/>
        <v>0</v>
      </c>
      <c r="I172" s="39">
        <f t="shared" si="40"/>
        <v>0</v>
      </c>
    </row>
    <row r="173" spans="1:9" x14ac:dyDescent="0.2">
      <c r="A173" s="24" t="s">
        <v>30</v>
      </c>
      <c r="B173" s="26"/>
      <c r="C173" s="26"/>
      <c r="D173" s="39">
        <f t="shared" si="38"/>
        <v>0</v>
      </c>
      <c r="E173" s="26"/>
      <c r="F173" s="26"/>
      <c r="G173" s="62">
        <f t="shared" si="41"/>
        <v>0</v>
      </c>
      <c r="H173" s="34">
        <f t="shared" si="42"/>
        <v>0</v>
      </c>
      <c r="I173" s="39">
        <f t="shared" si="40"/>
        <v>0</v>
      </c>
    </row>
    <row r="174" spans="1:9" x14ac:dyDescent="0.2">
      <c r="A174" s="24" t="s">
        <v>31</v>
      </c>
      <c r="B174" s="26">
        <v>5</v>
      </c>
      <c r="C174" s="26"/>
      <c r="D174" s="39">
        <f t="shared" si="38"/>
        <v>5</v>
      </c>
      <c r="E174" s="26"/>
      <c r="F174" s="26"/>
      <c r="G174" s="62">
        <f t="shared" si="41"/>
        <v>5</v>
      </c>
      <c r="H174" s="34">
        <f t="shared" si="42"/>
        <v>0</v>
      </c>
      <c r="I174" s="39">
        <f t="shared" si="40"/>
        <v>5</v>
      </c>
    </row>
    <row r="175" spans="1:9" s="41" customFormat="1" x14ac:dyDescent="0.2">
      <c r="A175" s="24" t="s">
        <v>32</v>
      </c>
      <c r="B175" s="26"/>
      <c r="C175" s="26"/>
      <c r="D175" s="39">
        <f t="shared" si="38"/>
        <v>0</v>
      </c>
      <c r="E175" s="26"/>
      <c r="F175" s="26"/>
      <c r="G175" s="62">
        <f t="shared" si="41"/>
        <v>0</v>
      </c>
      <c r="H175" s="34">
        <f t="shared" si="42"/>
        <v>0</v>
      </c>
      <c r="I175" s="39">
        <f t="shared" si="40"/>
        <v>0</v>
      </c>
    </row>
    <row r="176" spans="1:9" x14ac:dyDescent="0.2">
      <c r="A176" s="24" t="s">
        <v>33</v>
      </c>
      <c r="B176" s="26"/>
      <c r="C176" s="26"/>
      <c r="D176" s="39">
        <f t="shared" si="38"/>
        <v>0</v>
      </c>
      <c r="E176" s="26"/>
      <c r="F176" s="26"/>
      <c r="G176" s="62">
        <f t="shared" si="41"/>
        <v>0</v>
      </c>
      <c r="H176" s="34">
        <f t="shared" si="42"/>
        <v>0</v>
      </c>
      <c r="I176" s="39">
        <f t="shared" si="40"/>
        <v>0</v>
      </c>
    </row>
    <row r="177" spans="1:229" x14ac:dyDescent="0.2">
      <c r="A177" s="21" t="s">
        <v>19</v>
      </c>
      <c r="B177" s="23">
        <f>SUM(B179:B183)</f>
        <v>0</v>
      </c>
      <c r="C177" s="23">
        <f>SUM(C179:C183)</f>
        <v>0</v>
      </c>
      <c r="D177" s="38">
        <f t="shared" si="38"/>
        <v>0</v>
      </c>
      <c r="E177" s="23">
        <f>SUM(E179:E183)</f>
        <v>0</v>
      </c>
      <c r="F177" s="23">
        <f>SUM(F179:F183)</f>
        <v>0</v>
      </c>
      <c r="G177" s="23">
        <f>SUM(G179:G183)</f>
        <v>0</v>
      </c>
      <c r="H177" s="23">
        <f>SUM(H179:H183)</f>
        <v>0</v>
      </c>
      <c r="I177" s="38">
        <f t="shared" si="40"/>
        <v>0</v>
      </c>
    </row>
    <row r="178" spans="1:229" x14ac:dyDescent="0.2">
      <c r="A178" s="27" t="s">
        <v>24</v>
      </c>
      <c r="B178" s="26"/>
      <c r="C178" s="26"/>
      <c r="D178" s="39">
        <f t="shared" si="38"/>
        <v>0</v>
      </c>
      <c r="E178" s="26"/>
      <c r="F178" s="26"/>
      <c r="G178" s="62">
        <f>+B178+E178</f>
        <v>0</v>
      </c>
      <c r="H178" s="34">
        <f>+C178+F178</f>
        <v>0</v>
      </c>
      <c r="I178" s="39">
        <f t="shared" si="40"/>
        <v>0</v>
      </c>
    </row>
    <row r="179" spans="1:229" x14ac:dyDescent="0.2">
      <c r="A179" s="27" t="s">
        <v>34</v>
      </c>
      <c r="B179" s="26"/>
      <c r="C179" s="26"/>
      <c r="D179" s="39">
        <f t="shared" si="38"/>
        <v>0</v>
      </c>
      <c r="E179" s="26"/>
      <c r="F179" s="26"/>
      <c r="G179" s="62">
        <f t="shared" ref="G179:G185" si="43">+B179+E179</f>
        <v>0</v>
      </c>
      <c r="H179" s="34">
        <f t="shared" ref="H179:H185" si="44">+C179+F179</f>
        <v>0</v>
      </c>
      <c r="I179" s="39">
        <f t="shared" si="40"/>
        <v>0</v>
      </c>
    </row>
    <row r="180" spans="1:229" x14ac:dyDescent="0.2">
      <c r="A180" s="27" t="s">
        <v>35</v>
      </c>
      <c r="B180" s="26"/>
      <c r="C180" s="26"/>
      <c r="D180" s="39">
        <f t="shared" si="38"/>
        <v>0</v>
      </c>
      <c r="E180" s="26"/>
      <c r="F180" s="26"/>
      <c r="G180" s="62">
        <f t="shared" si="43"/>
        <v>0</v>
      </c>
      <c r="H180" s="34">
        <f t="shared" si="44"/>
        <v>0</v>
      </c>
      <c r="I180" s="39">
        <f t="shared" si="40"/>
        <v>0</v>
      </c>
    </row>
    <row r="181" spans="1:229" s="41" customFormat="1" x14ac:dyDescent="0.2">
      <c r="A181" s="27" t="s">
        <v>36</v>
      </c>
      <c r="B181" s="26"/>
      <c r="C181" s="26"/>
      <c r="D181" s="39">
        <f t="shared" si="38"/>
        <v>0</v>
      </c>
      <c r="E181" s="26"/>
      <c r="F181" s="26"/>
      <c r="G181" s="62">
        <f t="shared" si="43"/>
        <v>0</v>
      </c>
      <c r="H181" s="34">
        <f t="shared" si="44"/>
        <v>0</v>
      </c>
      <c r="I181" s="39">
        <f t="shared" si="40"/>
        <v>0</v>
      </c>
    </row>
    <row r="182" spans="1:229" s="41" customFormat="1" x14ac:dyDescent="0.2">
      <c r="A182" s="27" t="s">
        <v>37</v>
      </c>
      <c r="B182" s="26"/>
      <c r="C182" s="26"/>
      <c r="D182" s="39">
        <f t="shared" si="38"/>
        <v>0</v>
      </c>
      <c r="E182" s="26"/>
      <c r="F182" s="26"/>
      <c r="G182" s="62">
        <f t="shared" si="43"/>
        <v>0</v>
      </c>
      <c r="H182" s="34">
        <f t="shared" si="44"/>
        <v>0</v>
      </c>
      <c r="I182" s="39">
        <f t="shared" si="40"/>
        <v>0</v>
      </c>
    </row>
    <row r="183" spans="1:229" s="41" customFormat="1" x14ac:dyDescent="0.2">
      <c r="A183" s="27" t="s">
        <v>38</v>
      </c>
      <c r="B183" s="26"/>
      <c r="C183" s="26"/>
      <c r="D183" s="39">
        <f t="shared" si="38"/>
        <v>0</v>
      </c>
      <c r="E183" s="26"/>
      <c r="F183" s="26"/>
      <c r="G183" s="62">
        <f t="shared" si="43"/>
        <v>0</v>
      </c>
      <c r="H183" s="34">
        <f t="shared" si="44"/>
        <v>0</v>
      </c>
      <c r="I183" s="39">
        <f t="shared" si="40"/>
        <v>0</v>
      </c>
    </row>
    <row r="184" spans="1:229" s="41" customFormat="1" x14ac:dyDescent="0.2">
      <c r="A184" s="20" t="s">
        <v>39</v>
      </c>
      <c r="B184" s="28"/>
      <c r="C184" s="28"/>
      <c r="D184" s="36">
        <f t="shared" si="38"/>
        <v>0</v>
      </c>
      <c r="E184" s="28"/>
      <c r="F184" s="28"/>
      <c r="G184" s="62">
        <f t="shared" si="43"/>
        <v>0</v>
      </c>
      <c r="H184" s="34">
        <f t="shared" si="44"/>
        <v>0</v>
      </c>
      <c r="I184" s="36">
        <f t="shared" si="40"/>
        <v>0</v>
      </c>
    </row>
    <row r="185" spans="1:229" s="41" customFormat="1" x14ac:dyDescent="0.2">
      <c r="A185" s="20" t="s">
        <v>40</v>
      </c>
      <c r="B185" s="42"/>
      <c r="C185" s="42"/>
      <c r="D185" s="36">
        <f t="shared" si="38"/>
        <v>0</v>
      </c>
      <c r="E185" s="42"/>
      <c r="F185" s="42"/>
      <c r="G185" s="62">
        <f t="shared" si="43"/>
        <v>0</v>
      </c>
      <c r="H185" s="34">
        <f t="shared" si="44"/>
        <v>0</v>
      </c>
      <c r="I185" s="36">
        <f t="shared" si="40"/>
        <v>0</v>
      </c>
    </row>
    <row r="186" spans="1:229" x14ac:dyDescent="0.2">
      <c r="A186" s="21" t="s">
        <v>41</v>
      </c>
      <c r="B186" s="23">
        <f>SUM(B162,B163,B164,B165,B177,B184,B185)</f>
        <v>5</v>
      </c>
      <c r="C186" s="23">
        <f>SUM(C162,C163,C164,C165,C177,C184,C185)</f>
        <v>0</v>
      </c>
      <c r="D186" s="38">
        <f t="shared" si="38"/>
        <v>5</v>
      </c>
      <c r="E186" s="23">
        <f>SUM(E162,E163,E164,E165,E177,E184,E185)</f>
        <v>0</v>
      </c>
      <c r="F186" s="23">
        <f>SUM(F162,F163,F164,F165,F177,F184,F185)</f>
        <v>0</v>
      </c>
      <c r="G186" s="23">
        <f>SUM(G162,G163,G164,G165,G177,G184,G185)</f>
        <v>5</v>
      </c>
      <c r="H186" s="23">
        <f>SUM(H162,H163,H164,H165,H177,H184,H185)</f>
        <v>0</v>
      </c>
      <c r="I186" s="38">
        <f t="shared" si="40"/>
        <v>5</v>
      </c>
    </row>
    <row r="187" spans="1:229" ht="12.75" customHeight="1" x14ac:dyDescent="0.2">
      <c r="A187" s="86" t="s">
        <v>67</v>
      </c>
      <c r="B187" s="22"/>
      <c r="C187" s="22"/>
      <c r="D187" s="22"/>
      <c r="E187" s="18">
        <v>163</v>
      </c>
      <c r="F187" s="49"/>
      <c r="G187" s="62">
        <f>+B187+E187</f>
        <v>163</v>
      </c>
      <c r="H187" s="34">
        <f>+C187+F187</f>
        <v>0</v>
      </c>
      <c r="I187" s="36">
        <f>SUM(G187:H187)</f>
        <v>163</v>
      </c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</row>
    <row r="188" spans="1:229" s="41" customFormat="1" x14ac:dyDescent="0.2">
      <c r="A188" s="28" t="s">
        <v>59</v>
      </c>
      <c r="B188" s="62">
        <v>175175</v>
      </c>
      <c r="C188" s="49"/>
      <c r="D188" s="36">
        <f t="shared" si="38"/>
        <v>175175</v>
      </c>
      <c r="E188" s="62">
        <v>11466</v>
      </c>
      <c r="F188" s="49"/>
      <c r="G188" s="62">
        <f>+B188+E188</f>
        <v>186641</v>
      </c>
      <c r="H188" s="34">
        <f>+C188+F188</f>
        <v>0</v>
      </c>
      <c r="I188" s="36">
        <f t="shared" si="40"/>
        <v>186641</v>
      </c>
    </row>
    <row r="189" spans="1:229" x14ac:dyDescent="0.2">
      <c r="A189" s="21" t="s">
        <v>42</v>
      </c>
      <c r="B189" s="23">
        <f>SUM(B186:B188)</f>
        <v>175180</v>
      </c>
      <c r="C189" s="23">
        <f>SUM(C186:C188)</f>
        <v>0</v>
      </c>
      <c r="D189" s="38">
        <f t="shared" si="38"/>
        <v>175180</v>
      </c>
      <c r="E189" s="23">
        <f>SUM(E186:E188)</f>
        <v>11629</v>
      </c>
      <c r="F189" s="23">
        <f>SUM(F186:F188)</f>
        <v>0</v>
      </c>
      <c r="G189" s="23">
        <f>SUM(G186:G188)</f>
        <v>186809</v>
      </c>
      <c r="H189" s="23">
        <f>SUM(H186:H188)</f>
        <v>0</v>
      </c>
      <c r="I189" s="38">
        <f t="shared" si="40"/>
        <v>186809</v>
      </c>
    </row>
    <row r="190" spans="1:229" x14ac:dyDescent="0.2">
      <c r="A190" s="20"/>
      <c r="B190" s="45"/>
      <c r="C190" s="46"/>
      <c r="D190" s="36"/>
      <c r="E190" s="45"/>
      <c r="F190" s="46"/>
      <c r="G190" s="45"/>
      <c r="H190" s="46"/>
      <c r="I190" s="36"/>
    </row>
    <row r="191" spans="1:229" x14ac:dyDescent="0.2">
      <c r="A191" s="29" t="s">
        <v>2</v>
      </c>
      <c r="B191" s="47"/>
      <c r="C191" s="46"/>
      <c r="D191" s="36"/>
      <c r="E191" s="47"/>
      <c r="F191" s="46"/>
      <c r="G191" s="47"/>
      <c r="H191" s="46"/>
      <c r="I191" s="36"/>
    </row>
    <row r="192" spans="1:229" x14ac:dyDescent="0.2">
      <c r="A192" s="20" t="s">
        <v>3</v>
      </c>
      <c r="B192" s="47">
        <v>135131</v>
      </c>
      <c r="C192" s="46"/>
      <c r="D192" s="36">
        <f t="shared" ref="D192:D205" si="45">SUM(B192:C192)</f>
        <v>135131</v>
      </c>
      <c r="E192" s="47">
        <v>9737</v>
      </c>
      <c r="F192" s="46"/>
      <c r="G192" s="62">
        <f>+B192+E192</f>
        <v>144868</v>
      </c>
      <c r="H192" s="34">
        <f>+C192+F192</f>
        <v>0</v>
      </c>
      <c r="I192" s="36">
        <f t="shared" ref="I192:I205" si="46">SUM(G192:H192)</f>
        <v>144868</v>
      </c>
    </row>
    <row r="193" spans="1:9" s="41" customFormat="1" x14ac:dyDescent="0.2">
      <c r="A193" s="20" t="s">
        <v>16</v>
      </c>
      <c r="B193" s="47">
        <v>18095</v>
      </c>
      <c r="C193" s="46"/>
      <c r="D193" s="36">
        <f t="shared" si="45"/>
        <v>18095</v>
      </c>
      <c r="E193" s="47">
        <v>1266</v>
      </c>
      <c r="F193" s="46"/>
      <c r="G193" s="62">
        <f>+B193+E193</f>
        <v>19361</v>
      </c>
      <c r="H193" s="34">
        <f>+C193+F193</f>
        <v>0</v>
      </c>
      <c r="I193" s="36">
        <f t="shared" si="46"/>
        <v>19361</v>
      </c>
    </row>
    <row r="194" spans="1:9" x14ac:dyDescent="0.2">
      <c r="A194" s="21" t="s">
        <v>4</v>
      </c>
      <c r="B194" s="49">
        <f>SUM(B192:B193)</f>
        <v>153226</v>
      </c>
      <c r="C194" s="49">
        <f>SUM(C192:C193)</f>
        <v>0</v>
      </c>
      <c r="D194" s="50">
        <f t="shared" si="45"/>
        <v>153226</v>
      </c>
      <c r="E194" s="49">
        <f>SUM(E192:E193)</f>
        <v>11003</v>
      </c>
      <c r="F194" s="49">
        <f>SUM(F192:F193)</f>
        <v>0</v>
      </c>
      <c r="G194" s="49">
        <f>SUM(G192:G193)</f>
        <v>164229</v>
      </c>
      <c r="H194" s="49">
        <f>SUM(H192:H193)</f>
        <v>0</v>
      </c>
      <c r="I194" s="50">
        <f t="shared" si="46"/>
        <v>164229</v>
      </c>
    </row>
    <row r="195" spans="1:9" x14ac:dyDescent="0.2">
      <c r="A195" s="20" t="s">
        <v>5</v>
      </c>
      <c r="B195" s="47">
        <v>19325</v>
      </c>
      <c r="C195" s="51"/>
      <c r="D195" s="52">
        <f t="shared" si="45"/>
        <v>19325</v>
      </c>
      <c r="E195" s="47">
        <v>626</v>
      </c>
      <c r="F195" s="51"/>
      <c r="G195" s="62">
        <f t="shared" ref="G195:H197" si="47">+B195+E195</f>
        <v>19951</v>
      </c>
      <c r="H195" s="34">
        <f t="shared" si="47"/>
        <v>0</v>
      </c>
      <c r="I195" s="52">
        <f t="shared" si="46"/>
        <v>19951</v>
      </c>
    </row>
    <row r="196" spans="1:9" x14ac:dyDescent="0.2">
      <c r="A196" s="20" t="s">
        <v>43</v>
      </c>
      <c r="B196" s="45"/>
      <c r="C196" s="51"/>
      <c r="D196" s="52">
        <f t="shared" si="45"/>
        <v>0</v>
      </c>
      <c r="E196" s="45"/>
      <c r="F196" s="51"/>
      <c r="G196" s="62">
        <f t="shared" si="47"/>
        <v>0</v>
      </c>
      <c r="H196" s="34">
        <f t="shared" si="47"/>
        <v>0</v>
      </c>
      <c r="I196" s="52">
        <f t="shared" si="46"/>
        <v>0</v>
      </c>
    </row>
    <row r="197" spans="1:9" x14ac:dyDescent="0.2">
      <c r="A197" s="20" t="s">
        <v>44</v>
      </c>
      <c r="B197" s="45"/>
      <c r="C197" s="46"/>
      <c r="D197" s="52">
        <f t="shared" si="45"/>
        <v>0</v>
      </c>
      <c r="E197" s="45"/>
      <c r="F197" s="46"/>
      <c r="G197" s="62">
        <f t="shared" si="47"/>
        <v>0</v>
      </c>
      <c r="H197" s="34">
        <f t="shared" si="47"/>
        <v>0</v>
      </c>
      <c r="I197" s="52">
        <f t="shared" si="46"/>
        <v>0</v>
      </c>
    </row>
    <row r="198" spans="1:9" x14ac:dyDescent="0.2">
      <c r="A198" s="21" t="s">
        <v>45</v>
      </c>
      <c r="B198" s="49">
        <f>SUM(B194:B197)</f>
        <v>172551</v>
      </c>
      <c r="C198" s="49">
        <f>SUM(C194:C197)</f>
        <v>0</v>
      </c>
      <c r="D198" s="50">
        <f t="shared" si="45"/>
        <v>172551</v>
      </c>
      <c r="E198" s="49">
        <f>SUM(E194:E197)</f>
        <v>11629</v>
      </c>
      <c r="F198" s="49">
        <f>SUM(F194:F197)</f>
        <v>0</v>
      </c>
      <c r="G198" s="49">
        <f>SUM(G194:G197)</f>
        <v>184180</v>
      </c>
      <c r="H198" s="49">
        <f>SUM(H194:H197)</f>
        <v>0</v>
      </c>
      <c r="I198" s="50">
        <f t="shared" si="46"/>
        <v>184180</v>
      </c>
    </row>
    <row r="199" spans="1:9" s="41" customFormat="1" x14ac:dyDescent="0.2">
      <c r="A199" s="20" t="s">
        <v>6</v>
      </c>
      <c r="B199" s="53">
        <v>2629</v>
      </c>
      <c r="C199" s="49"/>
      <c r="D199" s="52">
        <f t="shared" si="45"/>
        <v>2629</v>
      </c>
      <c r="E199" s="53"/>
      <c r="F199" s="49"/>
      <c r="G199" s="62">
        <f t="shared" ref="G199:H201" si="48">+B199+E199</f>
        <v>2629</v>
      </c>
      <c r="H199" s="34">
        <f t="shared" si="48"/>
        <v>0</v>
      </c>
      <c r="I199" s="52">
        <f t="shared" si="46"/>
        <v>2629</v>
      </c>
    </row>
    <row r="200" spans="1:9" x14ac:dyDescent="0.2">
      <c r="A200" s="20" t="s">
        <v>7</v>
      </c>
      <c r="B200" s="45"/>
      <c r="C200" s="45"/>
      <c r="D200" s="52">
        <f t="shared" si="45"/>
        <v>0</v>
      </c>
      <c r="E200" s="45"/>
      <c r="F200" s="45"/>
      <c r="G200" s="62">
        <f t="shared" si="48"/>
        <v>0</v>
      </c>
      <c r="H200" s="34">
        <f t="shared" si="48"/>
        <v>0</v>
      </c>
      <c r="I200" s="52">
        <f t="shared" si="46"/>
        <v>0</v>
      </c>
    </row>
    <row r="201" spans="1:9" x14ac:dyDescent="0.2">
      <c r="A201" s="20" t="s">
        <v>46</v>
      </c>
      <c r="B201" s="45"/>
      <c r="C201" s="45"/>
      <c r="D201" s="52">
        <f t="shared" si="45"/>
        <v>0</v>
      </c>
      <c r="E201" s="45"/>
      <c r="F201" s="45"/>
      <c r="G201" s="62">
        <f t="shared" si="48"/>
        <v>0</v>
      </c>
      <c r="H201" s="34">
        <f t="shared" si="48"/>
        <v>0</v>
      </c>
      <c r="I201" s="52">
        <f t="shared" si="46"/>
        <v>0</v>
      </c>
    </row>
    <row r="202" spans="1:9" x14ac:dyDescent="0.2">
      <c r="A202" s="21" t="s">
        <v>47</v>
      </c>
      <c r="B202" s="54">
        <f>SUM(B199:B201)</f>
        <v>2629</v>
      </c>
      <c r="C202" s="54">
        <f>SUM(C199:C201)</f>
        <v>0</v>
      </c>
      <c r="D202" s="38">
        <f t="shared" si="45"/>
        <v>2629</v>
      </c>
      <c r="E202" s="54">
        <f>SUM(E199:E201)</f>
        <v>0</v>
      </c>
      <c r="F202" s="54">
        <f>SUM(F199:F201)</f>
        <v>0</v>
      </c>
      <c r="G202" s="54">
        <f>SUM(G199:G201)</f>
        <v>2629</v>
      </c>
      <c r="H202" s="54">
        <f>SUM(H199:H201)</f>
        <v>0</v>
      </c>
      <c r="I202" s="38">
        <f t="shared" si="46"/>
        <v>2629</v>
      </c>
    </row>
    <row r="203" spans="1:9" x14ac:dyDescent="0.2">
      <c r="A203" s="21" t="s">
        <v>48</v>
      </c>
      <c r="B203" s="55">
        <f>SUM(B198,B202)</f>
        <v>175180</v>
      </c>
      <c r="C203" s="55">
        <f>SUM(C198,C202)</f>
        <v>0</v>
      </c>
      <c r="D203" s="38">
        <f t="shared" si="45"/>
        <v>175180</v>
      </c>
      <c r="E203" s="55">
        <f>SUM(E198,E202)</f>
        <v>11629</v>
      </c>
      <c r="F203" s="55">
        <f>SUM(F198,F202)</f>
        <v>0</v>
      </c>
      <c r="G203" s="55">
        <f>SUM(G198,G202)</f>
        <v>186809</v>
      </c>
      <c r="H203" s="55">
        <f>SUM(H198,H202)</f>
        <v>0</v>
      </c>
      <c r="I203" s="38">
        <f t="shared" si="46"/>
        <v>186809</v>
      </c>
    </row>
    <row r="204" spans="1:9" x14ac:dyDescent="0.2">
      <c r="A204" s="28" t="s">
        <v>49</v>
      </c>
      <c r="B204" s="45"/>
      <c r="C204" s="46"/>
      <c r="D204" s="52">
        <f t="shared" si="45"/>
        <v>0</v>
      </c>
      <c r="E204" s="45"/>
      <c r="F204" s="46"/>
      <c r="G204" s="62">
        <f>+B204+E204</f>
        <v>0</v>
      </c>
      <c r="H204" s="34">
        <f>+C204+F204</f>
        <v>0</v>
      </c>
      <c r="I204" s="52">
        <f t="shared" si="46"/>
        <v>0</v>
      </c>
    </row>
    <row r="205" spans="1:9" s="41" customFormat="1" x14ac:dyDescent="0.2">
      <c r="A205" s="56" t="s">
        <v>50</v>
      </c>
      <c r="B205" s="49">
        <f>SUM(B203:B204)</f>
        <v>175180</v>
      </c>
      <c r="C205" s="49">
        <f>SUM(C200:C204)</f>
        <v>0</v>
      </c>
      <c r="D205" s="50">
        <f t="shared" si="45"/>
        <v>175180</v>
      </c>
      <c r="E205" s="49">
        <f>SUM(E203:E204)</f>
        <v>11629</v>
      </c>
      <c r="F205" s="49">
        <f>SUM(F200:F204)</f>
        <v>0</v>
      </c>
      <c r="G205" s="49">
        <f>SUM(G203:G204)</f>
        <v>186809</v>
      </c>
      <c r="H205" s="49">
        <f>SUM(H200:H204)</f>
        <v>0</v>
      </c>
      <c r="I205" s="50">
        <f t="shared" si="46"/>
        <v>186809</v>
      </c>
    </row>
    <row r="206" spans="1:9" s="41" customFormat="1" x14ac:dyDescent="0.2">
      <c r="A206" s="1" t="s">
        <v>8</v>
      </c>
      <c r="B206" s="57">
        <v>21.75</v>
      </c>
      <c r="C206" s="58"/>
      <c r="D206" s="59">
        <v>21.75</v>
      </c>
      <c r="E206" s="57"/>
      <c r="F206" s="58"/>
      <c r="G206" s="57">
        <v>21.75</v>
      </c>
      <c r="H206" s="58"/>
      <c r="I206" s="59">
        <v>21.75</v>
      </c>
    </row>
    <row r="207" spans="1:9" x14ac:dyDescent="0.2">
      <c r="A207" s="2"/>
      <c r="B207" s="2"/>
      <c r="C207" s="2"/>
      <c r="D207" s="2"/>
    </row>
    <row r="208" spans="1:9" x14ac:dyDescent="0.2">
      <c r="A208" s="5"/>
      <c r="B208" s="5"/>
      <c r="C208" s="5"/>
      <c r="D208" s="5"/>
    </row>
    <row r="210" spans="1:9" ht="12.75" customHeight="1" x14ac:dyDescent="0.2">
      <c r="A210" s="99" t="s">
        <v>55</v>
      </c>
      <c r="B210" s="88" t="str">
        <f>+B4</f>
        <v>1/2024. (I.24.) önk. rendelet eredeti ei.</v>
      </c>
      <c r="C210" s="89"/>
      <c r="D210" s="90"/>
      <c r="E210" s="88" t="str">
        <f>+E4</f>
        <v>Javasolt módosítás</v>
      </c>
      <c r="F210" s="89"/>
      <c r="G210" s="88" t="str">
        <f>+G4</f>
        <v>5/2024. (VI.26.) önk. rendelet mód.ei.</v>
      </c>
      <c r="H210" s="89"/>
      <c r="I210" s="90"/>
    </row>
    <row r="211" spans="1:9" ht="12.75" customHeight="1" x14ac:dyDescent="0.2">
      <c r="A211" s="100"/>
      <c r="B211" s="91" t="s">
        <v>13</v>
      </c>
      <c r="C211" s="91" t="s">
        <v>14</v>
      </c>
      <c r="D211" s="91" t="s">
        <v>4</v>
      </c>
      <c r="E211" s="91" t="s">
        <v>13</v>
      </c>
      <c r="F211" s="91" t="s">
        <v>14</v>
      </c>
      <c r="G211" s="91" t="s">
        <v>13</v>
      </c>
      <c r="H211" s="91" t="s">
        <v>14</v>
      </c>
      <c r="I211" s="91" t="s">
        <v>4</v>
      </c>
    </row>
    <row r="212" spans="1:9" x14ac:dyDescent="0.2">
      <c r="A212" s="101"/>
      <c r="B212" s="92"/>
      <c r="C212" s="92"/>
      <c r="D212" s="92"/>
      <c r="E212" s="92"/>
      <c r="F212" s="92"/>
      <c r="G212" s="92"/>
      <c r="H212" s="92"/>
      <c r="I212" s="92"/>
    </row>
    <row r="213" spans="1:9" x14ac:dyDescent="0.2">
      <c r="A213" s="33"/>
      <c r="B213" s="83"/>
      <c r="C213" s="83"/>
      <c r="D213" s="80"/>
      <c r="E213" s="83"/>
      <c r="F213" s="83"/>
      <c r="G213" s="83"/>
      <c r="H213" s="83"/>
      <c r="I213" s="80"/>
    </row>
    <row r="214" spans="1:9" x14ac:dyDescent="0.2">
      <c r="A214" s="14" t="s">
        <v>1</v>
      </c>
      <c r="B214" s="15"/>
      <c r="C214" s="34"/>
      <c r="D214" s="34"/>
      <c r="E214" s="15"/>
      <c r="F214" s="34"/>
      <c r="G214" s="15"/>
      <c r="H214" s="34"/>
      <c r="I214" s="34"/>
    </row>
    <row r="215" spans="1:9" x14ac:dyDescent="0.2">
      <c r="A215" s="17" t="s">
        <v>20</v>
      </c>
      <c r="B215" s="60"/>
      <c r="C215" s="60"/>
      <c r="D215" s="61">
        <f t="shared" ref="D215:D242" si="49">SUM(B215:C215)</f>
        <v>0</v>
      </c>
      <c r="E215" s="60"/>
      <c r="F215" s="60"/>
      <c r="G215" s="62">
        <f t="shared" ref="G215:H217" si="50">+B215+E215</f>
        <v>0</v>
      </c>
      <c r="H215" s="34">
        <f t="shared" si="50"/>
        <v>0</v>
      </c>
      <c r="I215" s="61">
        <f t="shared" ref="I215:I242" si="51">SUM(G215:H215)</f>
        <v>0</v>
      </c>
    </row>
    <row r="216" spans="1:9" x14ac:dyDescent="0.2">
      <c r="A216" s="20" t="s">
        <v>21</v>
      </c>
      <c r="B216" s="37"/>
      <c r="C216" s="37"/>
      <c r="D216" s="36">
        <f t="shared" si="49"/>
        <v>0</v>
      </c>
      <c r="E216" s="37"/>
      <c r="F216" s="37"/>
      <c r="G216" s="62">
        <f t="shared" si="50"/>
        <v>0</v>
      </c>
      <c r="H216" s="34">
        <f t="shared" si="50"/>
        <v>0</v>
      </c>
      <c r="I216" s="36">
        <f t="shared" si="51"/>
        <v>0</v>
      </c>
    </row>
    <row r="217" spans="1:9" x14ac:dyDescent="0.2">
      <c r="A217" s="20" t="s">
        <v>22</v>
      </c>
      <c r="B217" s="37"/>
      <c r="C217" s="37"/>
      <c r="D217" s="36">
        <f t="shared" si="49"/>
        <v>0</v>
      </c>
      <c r="E217" s="37"/>
      <c r="F217" s="37"/>
      <c r="G217" s="62">
        <f t="shared" si="50"/>
        <v>0</v>
      </c>
      <c r="H217" s="34">
        <f t="shared" si="50"/>
        <v>0</v>
      </c>
      <c r="I217" s="36">
        <f t="shared" si="51"/>
        <v>0</v>
      </c>
    </row>
    <row r="218" spans="1:9" x14ac:dyDescent="0.2">
      <c r="A218" s="21" t="s">
        <v>23</v>
      </c>
      <c r="B218" s="4">
        <f>SUM(B219:B229)</f>
        <v>5</v>
      </c>
      <c r="C218" s="4">
        <f>SUM(C219:C229)</f>
        <v>0</v>
      </c>
      <c r="D218" s="38">
        <f t="shared" si="49"/>
        <v>5</v>
      </c>
      <c r="E218" s="4">
        <f>SUM(E219:E229)</f>
        <v>0</v>
      </c>
      <c r="F218" s="4">
        <f>SUM(F219:F229)</f>
        <v>0</v>
      </c>
      <c r="G218" s="4">
        <f>SUM(G219:G229)</f>
        <v>5</v>
      </c>
      <c r="H218" s="4">
        <f>SUM(H219:H229)</f>
        <v>0</v>
      </c>
      <c r="I218" s="38">
        <f t="shared" si="51"/>
        <v>5</v>
      </c>
    </row>
    <row r="219" spans="1:9" x14ac:dyDescent="0.2">
      <c r="A219" s="24" t="s">
        <v>24</v>
      </c>
      <c r="B219" s="6"/>
      <c r="C219" s="6"/>
      <c r="D219" s="39">
        <f t="shared" si="49"/>
        <v>0</v>
      </c>
      <c r="E219" s="6"/>
      <c r="F219" s="6"/>
      <c r="G219" s="62">
        <f>+B219+E219</f>
        <v>0</v>
      </c>
      <c r="H219" s="34">
        <f>+C219+F219</f>
        <v>0</v>
      </c>
      <c r="I219" s="39">
        <f t="shared" si="51"/>
        <v>0</v>
      </c>
    </row>
    <row r="220" spans="1:9" x14ac:dyDescent="0.2">
      <c r="A220" s="24" t="s">
        <v>25</v>
      </c>
      <c r="B220" s="6"/>
      <c r="C220" s="6"/>
      <c r="D220" s="39">
        <f t="shared" si="49"/>
        <v>0</v>
      </c>
      <c r="E220" s="6"/>
      <c r="F220" s="6"/>
      <c r="G220" s="62">
        <f t="shared" ref="G220:G229" si="52">+B220+E220</f>
        <v>0</v>
      </c>
      <c r="H220" s="34">
        <f t="shared" ref="H220:H229" si="53">+C220+F220</f>
        <v>0</v>
      </c>
      <c r="I220" s="39">
        <f t="shared" si="51"/>
        <v>0</v>
      </c>
    </row>
    <row r="221" spans="1:9" x14ac:dyDescent="0.2">
      <c r="A221" s="24" t="s">
        <v>0</v>
      </c>
      <c r="B221" s="6"/>
      <c r="C221" s="6"/>
      <c r="D221" s="39">
        <f t="shared" si="49"/>
        <v>0</v>
      </c>
      <c r="E221" s="6"/>
      <c r="F221" s="6"/>
      <c r="G221" s="62">
        <f t="shared" si="52"/>
        <v>0</v>
      </c>
      <c r="H221" s="34">
        <f t="shared" si="53"/>
        <v>0</v>
      </c>
      <c r="I221" s="39">
        <f t="shared" si="51"/>
        <v>0</v>
      </c>
    </row>
    <row r="222" spans="1:9" x14ac:dyDescent="0.2">
      <c r="A222" s="24" t="s">
        <v>26</v>
      </c>
      <c r="B222" s="26"/>
      <c r="C222" s="26"/>
      <c r="D222" s="39">
        <f t="shared" si="49"/>
        <v>0</v>
      </c>
      <c r="E222" s="26"/>
      <c r="F222" s="26"/>
      <c r="G222" s="62">
        <f t="shared" si="52"/>
        <v>0</v>
      </c>
      <c r="H222" s="34">
        <f t="shared" si="53"/>
        <v>0</v>
      </c>
      <c r="I222" s="39">
        <f t="shared" si="51"/>
        <v>0</v>
      </c>
    </row>
    <row r="223" spans="1:9" x14ac:dyDescent="0.2">
      <c r="A223" s="24" t="s">
        <v>51</v>
      </c>
      <c r="B223" s="26"/>
      <c r="C223" s="26"/>
      <c r="D223" s="39">
        <f t="shared" si="49"/>
        <v>0</v>
      </c>
      <c r="E223" s="26"/>
      <c r="F223" s="26"/>
      <c r="G223" s="62">
        <f t="shared" si="52"/>
        <v>0</v>
      </c>
      <c r="H223" s="34">
        <f t="shared" si="53"/>
        <v>0</v>
      </c>
      <c r="I223" s="39">
        <f t="shared" si="51"/>
        <v>0</v>
      </c>
    </row>
    <row r="224" spans="1:9" x14ac:dyDescent="0.2">
      <c r="A224" s="24" t="s">
        <v>28</v>
      </c>
      <c r="B224" s="26"/>
      <c r="C224" s="26"/>
      <c r="D224" s="39">
        <f t="shared" si="49"/>
        <v>0</v>
      </c>
      <c r="E224" s="26"/>
      <c r="F224" s="26"/>
      <c r="G224" s="62">
        <f t="shared" si="52"/>
        <v>0</v>
      </c>
      <c r="H224" s="34">
        <f t="shared" si="53"/>
        <v>0</v>
      </c>
      <c r="I224" s="39">
        <f t="shared" si="51"/>
        <v>0</v>
      </c>
    </row>
    <row r="225" spans="1:229" x14ac:dyDescent="0.2">
      <c r="A225" s="24" t="s">
        <v>29</v>
      </c>
      <c r="B225" s="26"/>
      <c r="C225" s="26"/>
      <c r="D225" s="39">
        <f t="shared" si="49"/>
        <v>0</v>
      </c>
      <c r="E225" s="26"/>
      <c r="F225" s="26"/>
      <c r="G225" s="62">
        <f t="shared" si="52"/>
        <v>0</v>
      </c>
      <c r="H225" s="34">
        <f t="shared" si="53"/>
        <v>0</v>
      </c>
      <c r="I225" s="39">
        <f t="shared" si="51"/>
        <v>0</v>
      </c>
    </row>
    <row r="226" spans="1:229" x14ac:dyDescent="0.2">
      <c r="A226" s="24" t="s">
        <v>30</v>
      </c>
      <c r="B226" s="26"/>
      <c r="C226" s="26"/>
      <c r="D226" s="39">
        <f t="shared" si="49"/>
        <v>0</v>
      </c>
      <c r="E226" s="26"/>
      <c r="F226" s="26"/>
      <c r="G226" s="62">
        <f t="shared" si="52"/>
        <v>0</v>
      </c>
      <c r="H226" s="34">
        <f t="shared" si="53"/>
        <v>0</v>
      </c>
      <c r="I226" s="39">
        <f t="shared" si="51"/>
        <v>0</v>
      </c>
    </row>
    <row r="227" spans="1:229" x14ac:dyDescent="0.2">
      <c r="A227" s="24" t="s">
        <v>31</v>
      </c>
      <c r="B227" s="26">
        <v>5</v>
      </c>
      <c r="C227" s="26"/>
      <c r="D227" s="39">
        <f t="shared" si="49"/>
        <v>5</v>
      </c>
      <c r="E227" s="26"/>
      <c r="F227" s="26"/>
      <c r="G227" s="62">
        <f t="shared" si="52"/>
        <v>5</v>
      </c>
      <c r="H227" s="34">
        <f t="shared" si="53"/>
        <v>0</v>
      </c>
      <c r="I227" s="39">
        <f t="shared" si="51"/>
        <v>5</v>
      </c>
    </row>
    <row r="228" spans="1:229" s="41" customFormat="1" x14ac:dyDescent="0.2">
      <c r="A228" s="24" t="s">
        <v>32</v>
      </c>
      <c r="B228" s="26"/>
      <c r="C228" s="26"/>
      <c r="D228" s="39">
        <f t="shared" si="49"/>
        <v>0</v>
      </c>
      <c r="E228" s="26"/>
      <c r="F228" s="26"/>
      <c r="G228" s="62">
        <f t="shared" si="52"/>
        <v>0</v>
      </c>
      <c r="H228" s="34">
        <f t="shared" si="53"/>
        <v>0</v>
      </c>
      <c r="I228" s="39">
        <f t="shared" si="51"/>
        <v>0</v>
      </c>
    </row>
    <row r="229" spans="1:229" x14ac:dyDescent="0.2">
      <c r="A229" s="24" t="s">
        <v>33</v>
      </c>
      <c r="B229" s="26"/>
      <c r="C229" s="26"/>
      <c r="D229" s="39">
        <f t="shared" si="49"/>
        <v>0</v>
      </c>
      <c r="E229" s="26"/>
      <c r="F229" s="26"/>
      <c r="G229" s="62">
        <f t="shared" si="52"/>
        <v>0</v>
      </c>
      <c r="H229" s="34">
        <f t="shared" si="53"/>
        <v>0</v>
      </c>
      <c r="I229" s="39">
        <f t="shared" si="51"/>
        <v>0</v>
      </c>
    </row>
    <row r="230" spans="1:229" x14ac:dyDescent="0.2">
      <c r="A230" s="21" t="s">
        <v>19</v>
      </c>
      <c r="B230" s="23">
        <f>SUM(B232:B236)</f>
        <v>0</v>
      </c>
      <c r="C230" s="23">
        <f>SUM(C232:C236)</f>
        <v>0</v>
      </c>
      <c r="D230" s="38">
        <f t="shared" si="49"/>
        <v>0</v>
      </c>
      <c r="E230" s="23">
        <f>SUM(E232:E236)</f>
        <v>0</v>
      </c>
      <c r="F230" s="23">
        <f>SUM(F232:F236)</f>
        <v>0</v>
      </c>
      <c r="G230" s="23">
        <f>SUM(G232:G236)</f>
        <v>0</v>
      </c>
      <c r="H230" s="23">
        <f>SUM(H232:H236)</f>
        <v>0</v>
      </c>
      <c r="I230" s="38">
        <f t="shared" si="51"/>
        <v>0</v>
      </c>
    </row>
    <row r="231" spans="1:229" x14ac:dyDescent="0.2">
      <c r="A231" s="27" t="s">
        <v>24</v>
      </c>
      <c r="B231" s="26"/>
      <c r="C231" s="26"/>
      <c r="D231" s="39">
        <f t="shared" si="49"/>
        <v>0</v>
      </c>
      <c r="E231" s="26"/>
      <c r="F231" s="26"/>
      <c r="G231" s="62">
        <f>+B231+E231</f>
        <v>0</v>
      </c>
      <c r="H231" s="34">
        <f>+C231+F231</f>
        <v>0</v>
      </c>
      <c r="I231" s="39">
        <f t="shared" si="51"/>
        <v>0</v>
      </c>
    </row>
    <row r="232" spans="1:229" x14ac:dyDescent="0.2">
      <c r="A232" s="27" t="s">
        <v>34</v>
      </c>
      <c r="B232" s="26"/>
      <c r="C232" s="26"/>
      <c r="D232" s="39">
        <f t="shared" si="49"/>
        <v>0</v>
      </c>
      <c r="E232" s="26"/>
      <c r="F232" s="26"/>
      <c r="G232" s="62">
        <f t="shared" ref="G232:G238" si="54">+B232+E232</f>
        <v>0</v>
      </c>
      <c r="H232" s="34">
        <f t="shared" ref="H232:H238" si="55">+C232+F232</f>
        <v>0</v>
      </c>
      <c r="I232" s="39">
        <f t="shared" si="51"/>
        <v>0</v>
      </c>
    </row>
    <row r="233" spans="1:229" x14ac:dyDescent="0.2">
      <c r="A233" s="27" t="s">
        <v>35</v>
      </c>
      <c r="B233" s="26"/>
      <c r="C233" s="26"/>
      <c r="D233" s="39">
        <f t="shared" si="49"/>
        <v>0</v>
      </c>
      <c r="E233" s="26"/>
      <c r="F233" s="26"/>
      <c r="G233" s="62">
        <f t="shared" si="54"/>
        <v>0</v>
      </c>
      <c r="H233" s="34">
        <f t="shared" si="55"/>
        <v>0</v>
      </c>
      <c r="I233" s="39">
        <f t="shared" si="51"/>
        <v>0</v>
      </c>
    </row>
    <row r="234" spans="1:229" s="41" customFormat="1" x14ac:dyDescent="0.2">
      <c r="A234" s="27" t="s">
        <v>36</v>
      </c>
      <c r="B234" s="26"/>
      <c r="C234" s="26"/>
      <c r="D234" s="39">
        <f t="shared" si="49"/>
        <v>0</v>
      </c>
      <c r="E234" s="26"/>
      <c r="F234" s="26"/>
      <c r="G234" s="62">
        <f t="shared" si="54"/>
        <v>0</v>
      </c>
      <c r="H234" s="34">
        <f t="shared" si="55"/>
        <v>0</v>
      </c>
      <c r="I234" s="39">
        <f t="shared" si="51"/>
        <v>0</v>
      </c>
    </row>
    <row r="235" spans="1:229" s="41" customFormat="1" x14ac:dyDescent="0.2">
      <c r="A235" s="27" t="s">
        <v>37</v>
      </c>
      <c r="B235" s="26"/>
      <c r="C235" s="26"/>
      <c r="D235" s="39">
        <f t="shared" si="49"/>
        <v>0</v>
      </c>
      <c r="E235" s="26"/>
      <c r="F235" s="26"/>
      <c r="G235" s="62">
        <f t="shared" si="54"/>
        <v>0</v>
      </c>
      <c r="H235" s="34">
        <f t="shared" si="55"/>
        <v>0</v>
      </c>
      <c r="I235" s="39">
        <f t="shared" si="51"/>
        <v>0</v>
      </c>
    </row>
    <row r="236" spans="1:229" s="41" customFormat="1" x14ac:dyDescent="0.2">
      <c r="A236" s="27" t="s">
        <v>38</v>
      </c>
      <c r="B236" s="26"/>
      <c r="C236" s="26"/>
      <c r="D236" s="39">
        <f t="shared" si="49"/>
        <v>0</v>
      </c>
      <c r="E236" s="26"/>
      <c r="F236" s="26"/>
      <c r="G236" s="62">
        <f t="shared" si="54"/>
        <v>0</v>
      </c>
      <c r="H236" s="34">
        <f t="shared" si="55"/>
        <v>0</v>
      </c>
      <c r="I236" s="39">
        <f t="shared" si="51"/>
        <v>0</v>
      </c>
    </row>
    <row r="237" spans="1:229" s="41" customFormat="1" x14ac:dyDescent="0.2">
      <c r="A237" s="20" t="s">
        <v>39</v>
      </c>
      <c r="B237" s="28"/>
      <c r="C237" s="28"/>
      <c r="D237" s="36">
        <f t="shared" si="49"/>
        <v>0</v>
      </c>
      <c r="E237" s="28"/>
      <c r="F237" s="28"/>
      <c r="G237" s="62">
        <f t="shared" si="54"/>
        <v>0</v>
      </c>
      <c r="H237" s="34">
        <f t="shared" si="55"/>
        <v>0</v>
      </c>
      <c r="I237" s="36">
        <f t="shared" si="51"/>
        <v>0</v>
      </c>
    </row>
    <row r="238" spans="1:229" s="41" customFormat="1" x14ac:dyDescent="0.2">
      <c r="A238" s="20" t="s">
        <v>40</v>
      </c>
      <c r="B238" s="42"/>
      <c r="C238" s="42"/>
      <c r="D238" s="36">
        <f t="shared" si="49"/>
        <v>0</v>
      </c>
      <c r="E238" s="42"/>
      <c r="F238" s="42"/>
      <c r="G238" s="62">
        <f t="shared" si="54"/>
        <v>0</v>
      </c>
      <c r="H238" s="34">
        <f t="shared" si="55"/>
        <v>0</v>
      </c>
      <c r="I238" s="36">
        <f t="shared" si="51"/>
        <v>0</v>
      </c>
    </row>
    <row r="239" spans="1:229" x14ac:dyDescent="0.2">
      <c r="A239" s="21" t="s">
        <v>41</v>
      </c>
      <c r="B239" s="23">
        <f>SUM(B215,B216,B217,B218,B230,B237,B238)</f>
        <v>5</v>
      </c>
      <c r="C239" s="23">
        <f>SUM(C215,C216,C217,C218,C230,C237,C238)</f>
        <v>0</v>
      </c>
      <c r="D239" s="38">
        <f t="shared" si="49"/>
        <v>5</v>
      </c>
      <c r="E239" s="23">
        <f>SUM(E215,E216,E217,E218,E230,E237,E238)</f>
        <v>0</v>
      </c>
      <c r="F239" s="23">
        <f>SUM(F215,F216,F217,F218,F230,F237,F238)</f>
        <v>0</v>
      </c>
      <c r="G239" s="23">
        <f>SUM(G215,G216,G217,G218,G230,G237,G238)</f>
        <v>5</v>
      </c>
      <c r="H239" s="23">
        <f>SUM(H215,H216,H217,H218,H230,H237,H238)</f>
        <v>0</v>
      </c>
      <c r="I239" s="38">
        <f t="shared" si="51"/>
        <v>5</v>
      </c>
    </row>
    <row r="240" spans="1:229" ht="12.75" customHeight="1" x14ac:dyDescent="0.2">
      <c r="A240" s="86" t="s">
        <v>67</v>
      </c>
      <c r="B240" s="22"/>
      <c r="C240" s="22"/>
      <c r="D240" s="22"/>
      <c r="E240" s="18">
        <v>765</v>
      </c>
      <c r="F240" s="42"/>
      <c r="G240" s="62">
        <f>+B240+E240</f>
        <v>765</v>
      </c>
      <c r="H240" s="34">
        <f>+C240+F240</f>
        <v>0</v>
      </c>
      <c r="I240" s="36">
        <f>SUM(G240:H240)</f>
        <v>765</v>
      </c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</row>
    <row r="241" spans="1:9" s="41" customFormat="1" x14ac:dyDescent="0.2">
      <c r="A241" s="28" t="s">
        <v>59</v>
      </c>
      <c r="B241" s="62">
        <v>101518</v>
      </c>
      <c r="C241" s="42"/>
      <c r="D241" s="36">
        <f t="shared" si="49"/>
        <v>101518</v>
      </c>
      <c r="E241" s="62">
        <v>9188</v>
      </c>
      <c r="F241" s="42"/>
      <c r="G241" s="62">
        <f>+B241+E241</f>
        <v>110706</v>
      </c>
      <c r="H241" s="34">
        <f>+C241+F241</f>
        <v>0</v>
      </c>
      <c r="I241" s="36">
        <f t="shared" si="51"/>
        <v>110706</v>
      </c>
    </row>
    <row r="242" spans="1:9" x14ac:dyDescent="0.2">
      <c r="A242" s="21" t="s">
        <v>42</v>
      </c>
      <c r="B242" s="23">
        <f>SUM(B239:B241)</f>
        <v>101523</v>
      </c>
      <c r="C242" s="23">
        <f>SUM(C239:C241)</f>
        <v>0</v>
      </c>
      <c r="D242" s="38">
        <f t="shared" si="49"/>
        <v>101523</v>
      </c>
      <c r="E242" s="23">
        <f>SUM(E239:E241)</f>
        <v>9953</v>
      </c>
      <c r="F242" s="23">
        <f>SUM(F239:F241)</f>
        <v>0</v>
      </c>
      <c r="G242" s="23">
        <f>SUM(G239:G241)</f>
        <v>111476</v>
      </c>
      <c r="H242" s="23">
        <f>SUM(H239:H241)</f>
        <v>0</v>
      </c>
      <c r="I242" s="38">
        <f t="shared" si="51"/>
        <v>111476</v>
      </c>
    </row>
    <row r="243" spans="1:9" x14ac:dyDescent="0.2">
      <c r="A243" s="20"/>
      <c r="B243" s="45"/>
      <c r="C243" s="46"/>
      <c r="D243" s="36"/>
      <c r="E243" s="45"/>
      <c r="F243" s="46"/>
      <c r="G243" s="45"/>
      <c r="H243" s="46"/>
      <c r="I243" s="36"/>
    </row>
    <row r="244" spans="1:9" x14ac:dyDescent="0.2">
      <c r="A244" s="29" t="s">
        <v>2</v>
      </c>
      <c r="B244" s="47"/>
      <c r="C244" s="46"/>
      <c r="D244" s="36"/>
      <c r="E244" s="47"/>
      <c r="F244" s="46"/>
      <c r="G244" s="47"/>
      <c r="H244" s="46"/>
      <c r="I244" s="36"/>
    </row>
    <row r="245" spans="1:9" x14ac:dyDescent="0.2">
      <c r="A245" s="20" t="s">
        <v>3</v>
      </c>
      <c r="B245" s="47">
        <v>74559</v>
      </c>
      <c r="C245" s="46"/>
      <c r="D245" s="36">
        <f t="shared" ref="D245:D258" si="56">SUM(B245:C245)</f>
        <v>74559</v>
      </c>
      <c r="E245" s="47">
        <v>5380</v>
      </c>
      <c r="F245" s="46"/>
      <c r="G245" s="62">
        <f>+B245+E245</f>
        <v>79939</v>
      </c>
      <c r="H245" s="34">
        <f>+C245+F245</f>
        <v>0</v>
      </c>
      <c r="I245" s="36">
        <f t="shared" ref="I245:I258" si="57">SUM(G245:H245)</f>
        <v>79939</v>
      </c>
    </row>
    <row r="246" spans="1:9" s="41" customFormat="1" x14ac:dyDescent="0.2">
      <c r="A246" s="20" t="s">
        <v>16</v>
      </c>
      <c r="B246" s="47">
        <v>9639</v>
      </c>
      <c r="C246" s="46"/>
      <c r="D246" s="36">
        <f t="shared" si="56"/>
        <v>9639</v>
      </c>
      <c r="E246" s="47">
        <v>699</v>
      </c>
      <c r="F246" s="46"/>
      <c r="G246" s="62">
        <f>+B246+E246</f>
        <v>10338</v>
      </c>
      <c r="H246" s="34">
        <f>+C246+F246</f>
        <v>0</v>
      </c>
      <c r="I246" s="36">
        <f t="shared" si="57"/>
        <v>10338</v>
      </c>
    </row>
    <row r="247" spans="1:9" x14ac:dyDescent="0.2">
      <c r="A247" s="21" t="s">
        <v>4</v>
      </c>
      <c r="B247" s="49">
        <f>SUM(B245:B246)</f>
        <v>84198</v>
      </c>
      <c r="C247" s="49">
        <f>SUM(C245:C246)</f>
        <v>0</v>
      </c>
      <c r="D247" s="50">
        <f t="shared" si="56"/>
        <v>84198</v>
      </c>
      <c r="E247" s="49">
        <f>SUM(E245:E246)</f>
        <v>6079</v>
      </c>
      <c r="F247" s="49">
        <f>SUM(F245:F246)</f>
        <v>0</v>
      </c>
      <c r="G247" s="49">
        <f>SUM(G245:G246)</f>
        <v>90277</v>
      </c>
      <c r="H247" s="49">
        <f>SUM(H245:H246)</f>
        <v>0</v>
      </c>
      <c r="I247" s="50">
        <f t="shared" si="57"/>
        <v>90277</v>
      </c>
    </row>
    <row r="248" spans="1:9" x14ac:dyDescent="0.2">
      <c r="A248" s="20" t="s">
        <v>5</v>
      </c>
      <c r="B248" s="63">
        <v>15674</v>
      </c>
      <c r="C248" s="51"/>
      <c r="D248" s="52">
        <f t="shared" si="56"/>
        <v>15674</v>
      </c>
      <c r="E248" s="63">
        <v>1986</v>
      </c>
      <c r="F248" s="51"/>
      <c r="G248" s="62">
        <f t="shared" ref="G248:H250" si="58">+B248+E248</f>
        <v>17660</v>
      </c>
      <c r="H248" s="34">
        <f t="shared" si="58"/>
        <v>0</v>
      </c>
      <c r="I248" s="52">
        <f t="shared" si="57"/>
        <v>17660</v>
      </c>
    </row>
    <row r="249" spans="1:9" x14ac:dyDescent="0.2">
      <c r="A249" s="20" t="s">
        <v>43</v>
      </c>
      <c r="B249" s="45"/>
      <c r="C249" s="51"/>
      <c r="D249" s="52">
        <f t="shared" si="56"/>
        <v>0</v>
      </c>
      <c r="E249" s="45"/>
      <c r="F249" s="51"/>
      <c r="G249" s="62">
        <f t="shared" si="58"/>
        <v>0</v>
      </c>
      <c r="H249" s="34">
        <f t="shared" si="58"/>
        <v>0</v>
      </c>
      <c r="I249" s="52">
        <f t="shared" si="57"/>
        <v>0</v>
      </c>
    </row>
    <row r="250" spans="1:9" x14ac:dyDescent="0.2">
      <c r="A250" s="20" t="s">
        <v>44</v>
      </c>
      <c r="B250" s="45"/>
      <c r="C250" s="46"/>
      <c r="D250" s="52">
        <f t="shared" si="56"/>
        <v>0</v>
      </c>
      <c r="E250" s="45"/>
      <c r="F250" s="46"/>
      <c r="G250" s="62">
        <f t="shared" si="58"/>
        <v>0</v>
      </c>
      <c r="H250" s="34">
        <f t="shared" si="58"/>
        <v>0</v>
      </c>
      <c r="I250" s="52">
        <f t="shared" si="57"/>
        <v>0</v>
      </c>
    </row>
    <row r="251" spans="1:9" x14ac:dyDescent="0.2">
      <c r="A251" s="21" t="s">
        <v>45</v>
      </c>
      <c r="B251" s="49">
        <f>SUM(B247:B250)</f>
        <v>99872</v>
      </c>
      <c r="C251" s="49">
        <f>SUM(C247:C250)</f>
        <v>0</v>
      </c>
      <c r="D251" s="50">
        <f t="shared" si="56"/>
        <v>99872</v>
      </c>
      <c r="E251" s="49">
        <f>SUM(E247:E250)</f>
        <v>8065</v>
      </c>
      <c r="F251" s="49">
        <f>SUM(F247:F250)</f>
        <v>0</v>
      </c>
      <c r="G251" s="49">
        <f>SUM(G247:G250)</f>
        <v>107937</v>
      </c>
      <c r="H251" s="49">
        <f>SUM(H247:H250)</f>
        <v>0</v>
      </c>
      <c r="I251" s="50">
        <f t="shared" si="57"/>
        <v>107937</v>
      </c>
    </row>
    <row r="252" spans="1:9" s="41" customFormat="1" x14ac:dyDescent="0.2">
      <c r="A252" s="20" t="s">
        <v>6</v>
      </c>
      <c r="B252" s="53">
        <v>1651</v>
      </c>
      <c r="C252" s="49"/>
      <c r="D252" s="52">
        <f t="shared" si="56"/>
        <v>1651</v>
      </c>
      <c r="E252" s="53">
        <v>1888</v>
      </c>
      <c r="F252" s="49"/>
      <c r="G252" s="62">
        <f t="shared" ref="G252:H254" si="59">+B252+E252</f>
        <v>3539</v>
      </c>
      <c r="H252" s="34">
        <f t="shared" si="59"/>
        <v>0</v>
      </c>
      <c r="I252" s="52">
        <f t="shared" si="57"/>
        <v>3539</v>
      </c>
    </row>
    <row r="253" spans="1:9" x14ac:dyDescent="0.2">
      <c r="A253" s="20" t="s">
        <v>7</v>
      </c>
      <c r="B253" s="45"/>
      <c r="C253" s="45"/>
      <c r="D253" s="52">
        <f t="shared" si="56"/>
        <v>0</v>
      </c>
      <c r="E253" s="45"/>
      <c r="F253" s="45"/>
      <c r="G253" s="62">
        <f t="shared" si="59"/>
        <v>0</v>
      </c>
      <c r="H253" s="34">
        <f t="shared" si="59"/>
        <v>0</v>
      </c>
      <c r="I253" s="52">
        <f t="shared" si="57"/>
        <v>0</v>
      </c>
    </row>
    <row r="254" spans="1:9" x14ac:dyDescent="0.2">
      <c r="A254" s="20" t="s">
        <v>46</v>
      </c>
      <c r="B254" s="45"/>
      <c r="C254" s="45"/>
      <c r="D254" s="52">
        <f t="shared" si="56"/>
        <v>0</v>
      </c>
      <c r="E254" s="45"/>
      <c r="F254" s="45"/>
      <c r="G254" s="62">
        <f t="shared" si="59"/>
        <v>0</v>
      </c>
      <c r="H254" s="34">
        <f t="shared" si="59"/>
        <v>0</v>
      </c>
      <c r="I254" s="52">
        <f t="shared" si="57"/>
        <v>0</v>
      </c>
    </row>
    <row r="255" spans="1:9" x14ac:dyDescent="0.2">
      <c r="A255" s="21" t="s">
        <v>47</v>
      </c>
      <c r="B255" s="54">
        <f>SUM(B252:B254)</f>
        <v>1651</v>
      </c>
      <c r="C255" s="54">
        <f>SUM(C252:C254)</f>
        <v>0</v>
      </c>
      <c r="D255" s="38">
        <f t="shared" si="56"/>
        <v>1651</v>
      </c>
      <c r="E255" s="54">
        <f>SUM(E252:E254)</f>
        <v>1888</v>
      </c>
      <c r="F255" s="54">
        <f>SUM(F252:F254)</f>
        <v>0</v>
      </c>
      <c r="G255" s="54">
        <f>SUM(G252:G254)</f>
        <v>3539</v>
      </c>
      <c r="H255" s="54">
        <f>SUM(H252:H254)</f>
        <v>0</v>
      </c>
      <c r="I255" s="38">
        <f t="shared" si="57"/>
        <v>3539</v>
      </c>
    </row>
    <row r="256" spans="1:9" x14ac:dyDescent="0.2">
      <c r="A256" s="21" t="s">
        <v>48</v>
      </c>
      <c r="B256" s="55">
        <f>SUM(B251,B255)</f>
        <v>101523</v>
      </c>
      <c r="C256" s="55">
        <f>SUM(C251,C255)</f>
        <v>0</v>
      </c>
      <c r="D256" s="38">
        <f t="shared" si="56"/>
        <v>101523</v>
      </c>
      <c r="E256" s="55">
        <f>SUM(E251,E255)</f>
        <v>9953</v>
      </c>
      <c r="F256" s="55">
        <f>SUM(F251,F255)</f>
        <v>0</v>
      </c>
      <c r="G256" s="55">
        <f>SUM(G251,G255)</f>
        <v>111476</v>
      </c>
      <c r="H256" s="55">
        <f>SUM(H251,H255)</f>
        <v>0</v>
      </c>
      <c r="I256" s="38">
        <f t="shared" si="57"/>
        <v>111476</v>
      </c>
    </row>
    <row r="257" spans="1:9" x14ac:dyDescent="0.2">
      <c r="A257" s="28" t="s">
        <v>49</v>
      </c>
      <c r="B257" s="45"/>
      <c r="C257" s="46"/>
      <c r="D257" s="52">
        <f t="shared" si="56"/>
        <v>0</v>
      </c>
      <c r="E257" s="45"/>
      <c r="F257" s="46"/>
      <c r="G257" s="62">
        <f>+B257+E257</f>
        <v>0</v>
      </c>
      <c r="H257" s="34">
        <f>+C257+F257</f>
        <v>0</v>
      </c>
      <c r="I257" s="52">
        <f t="shared" si="57"/>
        <v>0</v>
      </c>
    </row>
    <row r="258" spans="1:9" s="41" customFormat="1" x14ac:dyDescent="0.2">
      <c r="A258" s="56" t="s">
        <v>50</v>
      </c>
      <c r="B258" s="49">
        <f>SUM(B256:B257)</f>
        <v>101523</v>
      </c>
      <c r="C258" s="49">
        <f>SUM(C253:C257)</f>
        <v>0</v>
      </c>
      <c r="D258" s="50">
        <f t="shared" si="56"/>
        <v>101523</v>
      </c>
      <c r="E258" s="49">
        <f>SUM(E256:E257)</f>
        <v>9953</v>
      </c>
      <c r="F258" s="49">
        <f>SUM(F253:F257)</f>
        <v>0</v>
      </c>
      <c r="G258" s="49">
        <f>SUM(G256:G257)</f>
        <v>111476</v>
      </c>
      <c r="H258" s="49">
        <f>SUM(H253:H257)</f>
        <v>0</v>
      </c>
      <c r="I258" s="50">
        <f t="shared" si="57"/>
        <v>111476</v>
      </c>
    </row>
    <row r="259" spans="1:9" s="41" customFormat="1" x14ac:dyDescent="0.2">
      <c r="A259" s="1" t="s">
        <v>8</v>
      </c>
      <c r="B259" s="57">
        <v>13.5</v>
      </c>
      <c r="C259" s="58"/>
      <c r="D259" s="59">
        <v>13.5</v>
      </c>
      <c r="E259" s="57"/>
      <c r="F259" s="58"/>
      <c r="G259" s="84">
        <f>+B259+E259</f>
        <v>13.5</v>
      </c>
      <c r="H259" s="34">
        <f>+C259+F259</f>
        <v>0</v>
      </c>
      <c r="I259" s="59">
        <v>13.5</v>
      </c>
    </row>
    <row r="260" spans="1:9" x14ac:dyDescent="0.2">
      <c r="A260" s="2"/>
      <c r="B260" s="2"/>
      <c r="C260" s="2"/>
      <c r="D260" s="2"/>
    </row>
    <row r="261" spans="1:9" x14ac:dyDescent="0.2">
      <c r="A261" s="5"/>
      <c r="B261" s="5"/>
      <c r="C261" s="5"/>
      <c r="D261" s="5"/>
    </row>
    <row r="263" spans="1:9" ht="12.75" customHeight="1" x14ac:dyDescent="0.2">
      <c r="A263" s="99" t="s">
        <v>54</v>
      </c>
      <c r="B263" s="88" t="str">
        <f>+B4</f>
        <v>1/2024. (I.24.) önk. rendelet eredeti ei.</v>
      </c>
      <c r="C263" s="89"/>
      <c r="D263" s="90"/>
      <c r="E263" s="88" t="str">
        <f>+E4</f>
        <v>Javasolt módosítás</v>
      </c>
      <c r="F263" s="89"/>
      <c r="G263" s="88" t="str">
        <f>+G4</f>
        <v>5/2024. (VI.26.) önk. rendelet mód.ei.</v>
      </c>
      <c r="H263" s="89"/>
      <c r="I263" s="90"/>
    </row>
    <row r="264" spans="1:9" ht="12.75" customHeight="1" x14ac:dyDescent="0.2">
      <c r="A264" s="100"/>
      <c r="B264" s="91" t="s">
        <v>13</v>
      </c>
      <c r="C264" s="91" t="s">
        <v>14</v>
      </c>
      <c r="D264" s="91" t="s">
        <v>4</v>
      </c>
      <c r="E264" s="91" t="s">
        <v>13</v>
      </c>
      <c r="F264" s="91" t="s">
        <v>14</v>
      </c>
      <c r="G264" s="91" t="s">
        <v>13</v>
      </c>
      <c r="H264" s="91" t="s">
        <v>14</v>
      </c>
      <c r="I264" s="91" t="s">
        <v>4</v>
      </c>
    </row>
    <row r="265" spans="1:9" x14ac:dyDescent="0.2">
      <c r="A265" s="101"/>
      <c r="B265" s="92"/>
      <c r="C265" s="92"/>
      <c r="D265" s="92"/>
      <c r="E265" s="92"/>
      <c r="F265" s="92"/>
      <c r="G265" s="92"/>
      <c r="H265" s="92"/>
      <c r="I265" s="92"/>
    </row>
    <row r="266" spans="1:9" x14ac:dyDescent="0.2">
      <c r="A266" s="33"/>
      <c r="B266" s="83"/>
      <c r="C266" s="83"/>
      <c r="D266" s="80"/>
      <c r="E266" s="83"/>
      <c r="F266" s="83"/>
      <c r="G266" s="83"/>
      <c r="H266" s="83"/>
      <c r="I266" s="80"/>
    </row>
    <row r="267" spans="1:9" x14ac:dyDescent="0.2">
      <c r="A267" s="14" t="s">
        <v>1</v>
      </c>
      <c r="B267" s="15"/>
      <c r="C267" s="34"/>
      <c r="D267" s="34"/>
      <c r="E267" s="15"/>
      <c r="F267" s="34"/>
      <c r="G267" s="15"/>
      <c r="H267" s="34"/>
      <c r="I267" s="34"/>
    </row>
    <row r="268" spans="1:9" x14ac:dyDescent="0.2">
      <c r="A268" s="17" t="s">
        <v>20</v>
      </c>
      <c r="B268" s="60"/>
      <c r="C268" s="34"/>
      <c r="D268" s="61">
        <f t="shared" ref="D268:D295" si="60">SUM(B268:C268)</f>
        <v>0</v>
      </c>
      <c r="E268" s="60"/>
      <c r="F268" s="34"/>
      <c r="G268" s="62">
        <f t="shared" ref="G268:H270" si="61">+B268+E268</f>
        <v>0</v>
      </c>
      <c r="H268" s="34">
        <f t="shared" si="61"/>
        <v>0</v>
      </c>
      <c r="I268" s="61">
        <f t="shared" ref="I268:I295" si="62">SUM(G268:H268)</f>
        <v>0</v>
      </c>
    </row>
    <row r="269" spans="1:9" x14ac:dyDescent="0.2">
      <c r="A269" s="20" t="s">
        <v>21</v>
      </c>
      <c r="B269" s="37"/>
      <c r="C269" s="37"/>
      <c r="D269" s="36">
        <f t="shared" si="60"/>
        <v>0</v>
      </c>
      <c r="E269" s="37"/>
      <c r="F269" s="37"/>
      <c r="G269" s="62">
        <f t="shared" si="61"/>
        <v>0</v>
      </c>
      <c r="H269" s="34">
        <f t="shared" si="61"/>
        <v>0</v>
      </c>
      <c r="I269" s="36">
        <f t="shared" si="62"/>
        <v>0</v>
      </c>
    </row>
    <row r="270" spans="1:9" x14ac:dyDescent="0.2">
      <c r="A270" s="20" t="s">
        <v>22</v>
      </c>
      <c r="B270" s="37"/>
      <c r="C270" s="37"/>
      <c r="D270" s="36">
        <f t="shared" si="60"/>
        <v>0</v>
      </c>
      <c r="E270" s="37"/>
      <c r="F270" s="37"/>
      <c r="G270" s="62">
        <f t="shared" si="61"/>
        <v>0</v>
      </c>
      <c r="H270" s="34">
        <f t="shared" si="61"/>
        <v>0</v>
      </c>
      <c r="I270" s="36">
        <f t="shared" si="62"/>
        <v>0</v>
      </c>
    </row>
    <row r="271" spans="1:9" x14ac:dyDescent="0.2">
      <c r="A271" s="21" t="s">
        <v>23</v>
      </c>
      <c r="B271" s="4">
        <f>SUM(B272:B282)</f>
        <v>5</v>
      </c>
      <c r="C271" s="4">
        <f>SUM(C272:C282)</f>
        <v>0</v>
      </c>
      <c r="D271" s="38">
        <f t="shared" si="60"/>
        <v>5</v>
      </c>
      <c r="E271" s="4">
        <f>SUM(E272:E282)</f>
        <v>0</v>
      </c>
      <c r="F271" s="4">
        <f>SUM(F272:F282)</f>
        <v>0</v>
      </c>
      <c r="G271" s="4">
        <f>SUM(G272:G282)</f>
        <v>5</v>
      </c>
      <c r="H271" s="4">
        <f>SUM(H272:H282)</f>
        <v>0</v>
      </c>
      <c r="I271" s="38">
        <f t="shared" si="62"/>
        <v>5</v>
      </c>
    </row>
    <row r="272" spans="1:9" x14ac:dyDescent="0.2">
      <c r="A272" s="24" t="s">
        <v>24</v>
      </c>
      <c r="B272" s="6"/>
      <c r="C272" s="6"/>
      <c r="D272" s="39">
        <f t="shared" si="60"/>
        <v>0</v>
      </c>
      <c r="E272" s="6"/>
      <c r="F272" s="6"/>
      <c r="G272" s="62">
        <f t="shared" ref="G272:H274" si="63">+B272+E272</f>
        <v>0</v>
      </c>
      <c r="H272" s="34">
        <f t="shared" si="63"/>
        <v>0</v>
      </c>
      <c r="I272" s="39">
        <f t="shared" si="62"/>
        <v>0</v>
      </c>
    </row>
    <row r="273" spans="1:9" x14ac:dyDescent="0.2">
      <c r="A273" s="24" t="s">
        <v>25</v>
      </c>
      <c r="B273" s="6"/>
      <c r="C273" s="6"/>
      <c r="D273" s="39">
        <f t="shared" si="60"/>
        <v>0</v>
      </c>
      <c r="E273" s="6"/>
      <c r="F273" s="6"/>
      <c r="G273" s="62">
        <f t="shared" si="63"/>
        <v>0</v>
      </c>
      <c r="H273" s="34">
        <f t="shared" si="63"/>
        <v>0</v>
      </c>
      <c r="I273" s="39">
        <f t="shared" si="62"/>
        <v>0</v>
      </c>
    </row>
    <row r="274" spans="1:9" x14ac:dyDescent="0.2">
      <c r="A274" s="24" t="s">
        <v>0</v>
      </c>
      <c r="B274" s="6"/>
      <c r="C274" s="6"/>
      <c r="D274" s="39">
        <f t="shared" si="60"/>
        <v>0</v>
      </c>
      <c r="E274" s="6"/>
      <c r="F274" s="6"/>
      <c r="G274" s="62">
        <f t="shared" si="63"/>
        <v>0</v>
      </c>
      <c r="H274" s="34">
        <f t="shared" si="63"/>
        <v>0</v>
      </c>
      <c r="I274" s="39">
        <f t="shared" si="62"/>
        <v>0</v>
      </c>
    </row>
    <row r="275" spans="1:9" x14ac:dyDescent="0.2">
      <c r="A275" s="24" t="s">
        <v>26</v>
      </c>
      <c r="B275" s="26"/>
      <c r="C275" s="26"/>
      <c r="D275" s="39">
        <f t="shared" si="60"/>
        <v>0</v>
      </c>
      <c r="E275" s="26"/>
      <c r="F275" s="26"/>
      <c r="G275" s="62">
        <f t="shared" ref="G275:G282" si="64">+B275+E275</f>
        <v>0</v>
      </c>
      <c r="H275" s="34">
        <f t="shared" ref="H275:H282" si="65">+C275+F275</f>
        <v>0</v>
      </c>
      <c r="I275" s="39">
        <f t="shared" si="62"/>
        <v>0</v>
      </c>
    </row>
    <row r="276" spans="1:9" x14ac:dyDescent="0.2">
      <c r="A276" s="24" t="s">
        <v>51</v>
      </c>
      <c r="B276" s="26"/>
      <c r="C276" s="26"/>
      <c r="D276" s="39">
        <f t="shared" si="60"/>
        <v>0</v>
      </c>
      <c r="E276" s="26"/>
      <c r="F276" s="26"/>
      <c r="G276" s="62">
        <f t="shared" si="64"/>
        <v>0</v>
      </c>
      <c r="H276" s="34">
        <f t="shared" si="65"/>
        <v>0</v>
      </c>
      <c r="I276" s="39">
        <f t="shared" si="62"/>
        <v>0</v>
      </c>
    </row>
    <row r="277" spans="1:9" x14ac:dyDescent="0.2">
      <c r="A277" s="24" t="s">
        <v>28</v>
      </c>
      <c r="B277" s="26"/>
      <c r="C277" s="26"/>
      <c r="D277" s="39">
        <f t="shared" si="60"/>
        <v>0</v>
      </c>
      <c r="E277" s="26"/>
      <c r="F277" s="26"/>
      <c r="G277" s="62">
        <f t="shared" si="64"/>
        <v>0</v>
      </c>
      <c r="H277" s="34">
        <f t="shared" si="65"/>
        <v>0</v>
      </c>
      <c r="I277" s="39">
        <f t="shared" si="62"/>
        <v>0</v>
      </c>
    </row>
    <row r="278" spans="1:9" x14ac:dyDescent="0.2">
      <c r="A278" s="24" t="s">
        <v>29</v>
      </c>
      <c r="B278" s="26"/>
      <c r="C278" s="26"/>
      <c r="D278" s="39">
        <f t="shared" si="60"/>
        <v>0</v>
      </c>
      <c r="E278" s="26"/>
      <c r="F278" s="26"/>
      <c r="G278" s="62">
        <f t="shared" si="64"/>
        <v>0</v>
      </c>
      <c r="H278" s="34">
        <f t="shared" si="65"/>
        <v>0</v>
      </c>
      <c r="I278" s="39">
        <f t="shared" si="62"/>
        <v>0</v>
      </c>
    </row>
    <row r="279" spans="1:9" x14ac:dyDescent="0.2">
      <c r="A279" s="24" t="s">
        <v>30</v>
      </c>
      <c r="B279" s="26"/>
      <c r="C279" s="26"/>
      <c r="D279" s="39">
        <f t="shared" si="60"/>
        <v>0</v>
      </c>
      <c r="E279" s="26"/>
      <c r="F279" s="26"/>
      <c r="G279" s="62">
        <f t="shared" si="64"/>
        <v>0</v>
      </c>
      <c r="H279" s="34">
        <f t="shared" si="65"/>
        <v>0</v>
      </c>
      <c r="I279" s="39">
        <f t="shared" si="62"/>
        <v>0</v>
      </c>
    </row>
    <row r="280" spans="1:9" x14ac:dyDescent="0.2">
      <c r="A280" s="24" t="s">
        <v>31</v>
      </c>
      <c r="B280" s="26">
        <v>5</v>
      </c>
      <c r="C280" s="26"/>
      <c r="D280" s="39">
        <f t="shared" si="60"/>
        <v>5</v>
      </c>
      <c r="E280" s="26"/>
      <c r="F280" s="26"/>
      <c r="G280" s="62">
        <f t="shared" si="64"/>
        <v>5</v>
      </c>
      <c r="H280" s="34">
        <f t="shared" si="65"/>
        <v>0</v>
      </c>
      <c r="I280" s="39">
        <f t="shared" si="62"/>
        <v>5</v>
      </c>
    </row>
    <row r="281" spans="1:9" s="41" customFormat="1" x14ac:dyDescent="0.2">
      <c r="A281" s="24" t="s">
        <v>32</v>
      </c>
      <c r="B281" s="26"/>
      <c r="C281" s="26"/>
      <c r="D281" s="39">
        <f t="shared" si="60"/>
        <v>0</v>
      </c>
      <c r="E281" s="26"/>
      <c r="F281" s="26"/>
      <c r="G281" s="62">
        <f t="shared" si="64"/>
        <v>0</v>
      </c>
      <c r="H281" s="34">
        <f t="shared" si="65"/>
        <v>0</v>
      </c>
      <c r="I281" s="39">
        <f t="shared" si="62"/>
        <v>0</v>
      </c>
    </row>
    <row r="282" spans="1:9" x14ac:dyDescent="0.2">
      <c r="A282" s="24" t="s">
        <v>33</v>
      </c>
      <c r="B282" s="26"/>
      <c r="C282" s="26"/>
      <c r="D282" s="39">
        <f t="shared" si="60"/>
        <v>0</v>
      </c>
      <c r="E282" s="26"/>
      <c r="F282" s="26"/>
      <c r="G282" s="62">
        <f t="shared" si="64"/>
        <v>0</v>
      </c>
      <c r="H282" s="34">
        <f t="shared" si="65"/>
        <v>0</v>
      </c>
      <c r="I282" s="39">
        <f t="shared" si="62"/>
        <v>0</v>
      </c>
    </row>
    <row r="283" spans="1:9" x14ac:dyDescent="0.2">
      <c r="A283" s="21" t="s">
        <v>19</v>
      </c>
      <c r="B283" s="23">
        <f>SUM(B285:B289)</f>
        <v>0</v>
      </c>
      <c r="C283" s="23">
        <f>SUM(C285:C289)</f>
        <v>0</v>
      </c>
      <c r="D283" s="38">
        <f t="shared" si="60"/>
        <v>0</v>
      </c>
      <c r="E283" s="23">
        <f>SUM(E285:E289)</f>
        <v>0</v>
      </c>
      <c r="F283" s="23">
        <f>SUM(F285:F289)</f>
        <v>0</v>
      </c>
      <c r="G283" s="23">
        <f>SUM(G285:G289)</f>
        <v>0</v>
      </c>
      <c r="H283" s="23">
        <f>SUM(H285:H289)</f>
        <v>0</v>
      </c>
      <c r="I283" s="38">
        <f t="shared" si="62"/>
        <v>0</v>
      </c>
    </row>
    <row r="284" spans="1:9" x14ac:dyDescent="0.2">
      <c r="A284" s="27" t="s">
        <v>24</v>
      </c>
      <c r="B284" s="26"/>
      <c r="C284" s="26"/>
      <c r="D284" s="39">
        <f t="shared" si="60"/>
        <v>0</v>
      </c>
      <c r="E284" s="26"/>
      <c r="F284" s="26"/>
      <c r="G284" s="62">
        <f>+B284+E284</f>
        <v>0</v>
      </c>
      <c r="H284" s="34">
        <f>+C284+F284</f>
        <v>0</v>
      </c>
      <c r="I284" s="39">
        <f t="shared" si="62"/>
        <v>0</v>
      </c>
    </row>
    <row r="285" spans="1:9" x14ac:dyDescent="0.2">
      <c r="A285" s="27" t="s">
        <v>34</v>
      </c>
      <c r="B285" s="26"/>
      <c r="C285" s="26"/>
      <c r="D285" s="39">
        <f t="shared" si="60"/>
        <v>0</v>
      </c>
      <c r="E285" s="26"/>
      <c r="F285" s="26"/>
      <c r="G285" s="62">
        <f t="shared" ref="G285:G291" si="66">+B285+E285</f>
        <v>0</v>
      </c>
      <c r="H285" s="34">
        <f t="shared" ref="H285:H291" si="67">+C285+F285</f>
        <v>0</v>
      </c>
      <c r="I285" s="39">
        <f t="shared" si="62"/>
        <v>0</v>
      </c>
    </row>
    <row r="286" spans="1:9" x14ac:dyDescent="0.2">
      <c r="A286" s="27" t="s">
        <v>35</v>
      </c>
      <c r="B286" s="26"/>
      <c r="C286" s="26"/>
      <c r="D286" s="39">
        <f t="shared" si="60"/>
        <v>0</v>
      </c>
      <c r="E286" s="26"/>
      <c r="F286" s="26"/>
      <c r="G286" s="62">
        <f t="shared" si="66"/>
        <v>0</v>
      </c>
      <c r="H286" s="34">
        <f t="shared" si="67"/>
        <v>0</v>
      </c>
      <c r="I286" s="39">
        <f t="shared" si="62"/>
        <v>0</v>
      </c>
    </row>
    <row r="287" spans="1:9" s="41" customFormat="1" x14ac:dyDescent="0.2">
      <c r="A287" s="27" t="s">
        <v>36</v>
      </c>
      <c r="B287" s="26"/>
      <c r="C287" s="26"/>
      <c r="D287" s="39">
        <f t="shared" si="60"/>
        <v>0</v>
      </c>
      <c r="E287" s="26"/>
      <c r="F287" s="26"/>
      <c r="G287" s="62">
        <f t="shared" si="66"/>
        <v>0</v>
      </c>
      <c r="H287" s="34">
        <f t="shared" si="67"/>
        <v>0</v>
      </c>
      <c r="I287" s="39">
        <f t="shared" si="62"/>
        <v>0</v>
      </c>
    </row>
    <row r="288" spans="1:9" s="41" customFormat="1" x14ac:dyDescent="0.2">
      <c r="A288" s="27" t="s">
        <v>37</v>
      </c>
      <c r="B288" s="26"/>
      <c r="C288" s="26"/>
      <c r="D288" s="39">
        <f t="shared" si="60"/>
        <v>0</v>
      </c>
      <c r="E288" s="26"/>
      <c r="F288" s="26"/>
      <c r="G288" s="62">
        <f t="shared" si="66"/>
        <v>0</v>
      </c>
      <c r="H288" s="34">
        <f t="shared" si="67"/>
        <v>0</v>
      </c>
      <c r="I288" s="39">
        <f t="shared" si="62"/>
        <v>0</v>
      </c>
    </row>
    <row r="289" spans="1:229" s="41" customFormat="1" x14ac:dyDescent="0.2">
      <c r="A289" s="27" t="s">
        <v>38</v>
      </c>
      <c r="B289" s="26"/>
      <c r="C289" s="26"/>
      <c r="D289" s="39">
        <f t="shared" si="60"/>
        <v>0</v>
      </c>
      <c r="E289" s="26"/>
      <c r="F289" s="26"/>
      <c r="G289" s="62">
        <f t="shared" si="66"/>
        <v>0</v>
      </c>
      <c r="H289" s="34">
        <f t="shared" si="67"/>
        <v>0</v>
      </c>
      <c r="I289" s="39">
        <f t="shared" si="62"/>
        <v>0</v>
      </c>
    </row>
    <row r="290" spans="1:229" s="41" customFormat="1" x14ac:dyDescent="0.2">
      <c r="A290" s="20" t="s">
        <v>39</v>
      </c>
      <c r="B290" s="28"/>
      <c r="C290" s="28"/>
      <c r="D290" s="36">
        <f t="shared" si="60"/>
        <v>0</v>
      </c>
      <c r="E290" s="28"/>
      <c r="F290" s="28"/>
      <c r="G290" s="62">
        <f t="shared" si="66"/>
        <v>0</v>
      </c>
      <c r="H290" s="34">
        <f t="shared" si="67"/>
        <v>0</v>
      </c>
      <c r="I290" s="36">
        <f t="shared" si="62"/>
        <v>0</v>
      </c>
    </row>
    <row r="291" spans="1:229" s="41" customFormat="1" x14ac:dyDescent="0.2">
      <c r="A291" s="20" t="s">
        <v>40</v>
      </c>
      <c r="B291" s="42"/>
      <c r="C291" s="42"/>
      <c r="D291" s="36">
        <f t="shared" si="60"/>
        <v>0</v>
      </c>
      <c r="E291" s="42"/>
      <c r="F291" s="42"/>
      <c r="G291" s="62">
        <f t="shared" si="66"/>
        <v>0</v>
      </c>
      <c r="H291" s="34">
        <f t="shared" si="67"/>
        <v>0</v>
      </c>
      <c r="I291" s="36">
        <f t="shared" si="62"/>
        <v>0</v>
      </c>
    </row>
    <row r="292" spans="1:229" x14ac:dyDescent="0.2">
      <c r="A292" s="21" t="s">
        <v>41</v>
      </c>
      <c r="B292" s="23">
        <f>SUM(B268,B269,B270,B271,B283,B290,B291)</f>
        <v>5</v>
      </c>
      <c r="C292" s="23">
        <f>SUM(C268,C269,C270,C271,C283,C290,C291)</f>
        <v>0</v>
      </c>
      <c r="D292" s="38">
        <f t="shared" si="60"/>
        <v>5</v>
      </c>
      <c r="E292" s="23">
        <f>SUM(E268,E269,E270,E271,E283,E290,E291)</f>
        <v>0</v>
      </c>
      <c r="F292" s="23">
        <f>SUM(F268,F269,F270,F271,F283,F290,F291)</f>
        <v>0</v>
      </c>
      <c r="G292" s="23">
        <f>SUM(G268,G269,G270,G271,G283,G290,G291)</f>
        <v>5</v>
      </c>
      <c r="H292" s="23">
        <f>SUM(H268,H269,H270,H271,H283,H290,H291)</f>
        <v>0</v>
      </c>
      <c r="I292" s="38">
        <f t="shared" si="62"/>
        <v>5</v>
      </c>
    </row>
    <row r="293" spans="1:229" ht="12.75" customHeight="1" x14ac:dyDescent="0.2">
      <c r="A293" s="86" t="s">
        <v>67</v>
      </c>
      <c r="B293" s="22"/>
      <c r="C293" s="22"/>
      <c r="D293" s="22"/>
      <c r="E293" s="18">
        <v>207</v>
      </c>
      <c r="F293" s="22"/>
      <c r="G293" s="62">
        <f>+B293+E293</f>
        <v>207</v>
      </c>
      <c r="H293" s="34">
        <f>+C293+F293</f>
        <v>0</v>
      </c>
      <c r="I293" s="36">
        <f>SUM(G293:H293)</f>
        <v>207</v>
      </c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  <c r="BE293" s="9"/>
      <c r="BF293" s="9"/>
      <c r="BG293" s="9"/>
      <c r="BH293" s="9"/>
      <c r="BI293" s="9"/>
      <c r="BJ293" s="9"/>
      <c r="BK293" s="9"/>
      <c r="BL293" s="9"/>
      <c r="BM293" s="9"/>
      <c r="BN293" s="9"/>
      <c r="BO293" s="9"/>
      <c r="BP293" s="9"/>
      <c r="BQ293" s="9"/>
      <c r="BR293" s="9"/>
      <c r="BS293" s="9"/>
      <c r="BT293" s="9"/>
      <c r="BU293" s="9"/>
      <c r="BV293" s="9"/>
      <c r="BW293" s="9"/>
      <c r="BX293" s="9"/>
      <c r="BY293" s="9"/>
      <c r="BZ293" s="9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9"/>
      <c r="CM293" s="9"/>
      <c r="CN293" s="9"/>
      <c r="CO293" s="9"/>
      <c r="CP293" s="9"/>
      <c r="CQ293" s="9"/>
      <c r="CR293" s="9"/>
      <c r="CS293" s="9"/>
      <c r="CT293" s="9"/>
      <c r="CU293" s="9"/>
      <c r="CV293" s="9"/>
      <c r="CW293" s="9"/>
      <c r="CX293" s="9"/>
      <c r="CY293" s="9"/>
      <c r="CZ293" s="9"/>
      <c r="DA293" s="9"/>
      <c r="DB293" s="9"/>
      <c r="DC293" s="9"/>
      <c r="DD293" s="9"/>
      <c r="DE293" s="9"/>
      <c r="DF293" s="9"/>
      <c r="DG293" s="9"/>
      <c r="DH293" s="9"/>
      <c r="DI293" s="9"/>
      <c r="DJ293" s="9"/>
      <c r="DK293" s="9"/>
      <c r="DL293" s="9"/>
      <c r="DM293" s="9"/>
      <c r="DN293" s="9"/>
      <c r="DO293" s="9"/>
      <c r="DP293" s="9"/>
      <c r="DQ293" s="9"/>
      <c r="DR293" s="9"/>
      <c r="DS293" s="9"/>
      <c r="DT293" s="9"/>
      <c r="DU293" s="9"/>
      <c r="DV293" s="9"/>
      <c r="DW293" s="9"/>
      <c r="DX293" s="9"/>
      <c r="DY293" s="9"/>
      <c r="DZ293" s="9"/>
      <c r="EA293" s="9"/>
      <c r="EB293" s="9"/>
      <c r="EC293" s="9"/>
      <c r="ED293" s="9"/>
      <c r="EE293" s="9"/>
      <c r="EF293" s="9"/>
      <c r="EG293" s="9"/>
      <c r="EH293" s="9"/>
      <c r="EI293" s="9"/>
      <c r="EJ293" s="9"/>
      <c r="EK293" s="9"/>
      <c r="EL293" s="9"/>
      <c r="EM293" s="9"/>
      <c r="EN293" s="9"/>
      <c r="EO293" s="9"/>
      <c r="EP293" s="9"/>
      <c r="EQ293" s="9"/>
      <c r="ER293" s="9"/>
      <c r="ES293" s="9"/>
      <c r="ET293" s="9"/>
      <c r="EU293" s="9"/>
      <c r="EV293" s="9"/>
      <c r="EW293" s="9"/>
      <c r="EX293" s="9"/>
      <c r="EY293" s="9"/>
      <c r="EZ293" s="9"/>
      <c r="FA293" s="9"/>
      <c r="FB293" s="9"/>
      <c r="FC293" s="9"/>
      <c r="FD293" s="9"/>
      <c r="FE293" s="9"/>
      <c r="FF293" s="9"/>
      <c r="FG293" s="9"/>
      <c r="FH293" s="9"/>
      <c r="FI293" s="9"/>
      <c r="FJ293" s="9"/>
      <c r="FK293" s="9"/>
      <c r="FL293" s="9"/>
      <c r="FM293" s="9"/>
      <c r="FN293" s="9"/>
      <c r="FO293" s="9"/>
      <c r="FP293" s="9"/>
      <c r="FQ293" s="9"/>
      <c r="FR293" s="9"/>
      <c r="FS293" s="9"/>
      <c r="FT293" s="9"/>
      <c r="FU293" s="9"/>
      <c r="FV293" s="9"/>
      <c r="FW293" s="9"/>
      <c r="FX293" s="9"/>
      <c r="FY293" s="9"/>
      <c r="FZ293" s="9"/>
      <c r="GA293" s="9"/>
      <c r="GB293" s="9"/>
      <c r="GC293" s="9"/>
      <c r="GD293" s="9"/>
      <c r="GE293" s="9"/>
      <c r="GF293" s="9"/>
      <c r="GG293" s="9"/>
      <c r="GH293" s="9"/>
      <c r="GI293" s="9"/>
      <c r="GJ293" s="9"/>
      <c r="GK293" s="9"/>
      <c r="GL293" s="9"/>
      <c r="GM293" s="9"/>
      <c r="GN293" s="9"/>
      <c r="GO293" s="9"/>
      <c r="GP293" s="9"/>
      <c r="GQ293" s="9"/>
      <c r="GR293" s="9"/>
      <c r="GS293" s="9"/>
      <c r="GT293" s="9"/>
      <c r="GU293" s="9"/>
      <c r="GV293" s="9"/>
      <c r="GW293" s="9"/>
      <c r="GX293" s="9"/>
      <c r="GY293" s="9"/>
      <c r="GZ293" s="9"/>
      <c r="HA293" s="9"/>
      <c r="HB293" s="9"/>
      <c r="HC293" s="9"/>
      <c r="HD293" s="9"/>
      <c r="HE293" s="9"/>
      <c r="HF293" s="9"/>
      <c r="HG293" s="9"/>
      <c r="HH293" s="9"/>
      <c r="HI293" s="9"/>
      <c r="HJ293" s="9"/>
      <c r="HK293" s="9"/>
      <c r="HL293" s="9"/>
      <c r="HM293" s="9"/>
      <c r="HN293" s="9"/>
      <c r="HO293" s="9"/>
      <c r="HP293" s="9"/>
      <c r="HQ293" s="9"/>
      <c r="HR293" s="9"/>
      <c r="HS293" s="9"/>
      <c r="HT293" s="9"/>
      <c r="HU293" s="9"/>
    </row>
    <row r="294" spans="1:229" s="41" customFormat="1" x14ac:dyDescent="0.2">
      <c r="A294" s="28" t="s">
        <v>59</v>
      </c>
      <c r="B294" s="62">
        <v>146698</v>
      </c>
      <c r="C294" s="42"/>
      <c r="D294" s="36">
        <f t="shared" si="60"/>
        <v>146698</v>
      </c>
      <c r="E294" s="62">
        <v>9417</v>
      </c>
      <c r="F294" s="42"/>
      <c r="G294" s="62">
        <f>+B294+E294</f>
        <v>156115</v>
      </c>
      <c r="H294" s="34">
        <f>+C294+F294</f>
        <v>0</v>
      </c>
      <c r="I294" s="36">
        <f t="shared" si="62"/>
        <v>156115</v>
      </c>
    </row>
    <row r="295" spans="1:229" x14ac:dyDescent="0.2">
      <c r="A295" s="21" t="s">
        <v>42</v>
      </c>
      <c r="B295" s="23">
        <f>SUM(B292:B294)</f>
        <v>146703</v>
      </c>
      <c r="C295" s="23">
        <f>SUM(C292:C294)</f>
        <v>0</v>
      </c>
      <c r="D295" s="38">
        <f t="shared" si="60"/>
        <v>146703</v>
      </c>
      <c r="E295" s="23">
        <f>SUM(E292:E294)</f>
        <v>9624</v>
      </c>
      <c r="F295" s="23">
        <f>SUM(F292:F294)</f>
        <v>0</v>
      </c>
      <c r="G295" s="23">
        <f>SUM(G292:G294)</f>
        <v>156327</v>
      </c>
      <c r="H295" s="23">
        <f>SUM(H292:H294)</f>
        <v>0</v>
      </c>
      <c r="I295" s="38">
        <f t="shared" si="62"/>
        <v>156327</v>
      </c>
    </row>
    <row r="296" spans="1:229" x14ac:dyDescent="0.2">
      <c r="A296" s="20"/>
      <c r="B296" s="45"/>
      <c r="C296" s="46"/>
      <c r="D296" s="36"/>
      <c r="E296" s="45"/>
      <c r="F296" s="46"/>
      <c r="G296" s="62">
        <f t="shared" ref="G296:H299" si="68">+B296+E296</f>
        <v>0</v>
      </c>
      <c r="H296" s="34">
        <f t="shared" si="68"/>
        <v>0</v>
      </c>
      <c r="I296" s="36"/>
    </row>
    <row r="297" spans="1:229" x14ac:dyDescent="0.2">
      <c r="A297" s="29" t="s">
        <v>2</v>
      </c>
      <c r="B297" s="47"/>
      <c r="C297" s="46"/>
      <c r="D297" s="36"/>
      <c r="E297" s="47"/>
      <c r="F297" s="46"/>
      <c r="G297" s="62">
        <f t="shared" si="68"/>
        <v>0</v>
      </c>
      <c r="H297" s="34">
        <f t="shared" si="68"/>
        <v>0</v>
      </c>
      <c r="I297" s="36"/>
    </row>
    <row r="298" spans="1:229" x14ac:dyDescent="0.2">
      <c r="A298" s="20" t="s">
        <v>3</v>
      </c>
      <c r="B298" s="47">
        <v>98122</v>
      </c>
      <c r="C298" s="46"/>
      <c r="D298" s="36">
        <f t="shared" ref="D298:D311" si="69">SUM(B298:C298)</f>
        <v>98122</v>
      </c>
      <c r="E298" s="47">
        <v>6758</v>
      </c>
      <c r="F298" s="46"/>
      <c r="G298" s="62">
        <f t="shared" si="68"/>
        <v>104880</v>
      </c>
      <c r="H298" s="34">
        <f t="shared" si="68"/>
        <v>0</v>
      </c>
      <c r="I298" s="36">
        <f t="shared" ref="I298:I311" si="70">SUM(G298:H298)</f>
        <v>104880</v>
      </c>
    </row>
    <row r="299" spans="1:229" s="41" customFormat="1" x14ac:dyDescent="0.2">
      <c r="A299" s="20" t="s">
        <v>16</v>
      </c>
      <c r="B299" s="47">
        <v>12730</v>
      </c>
      <c r="C299" s="46"/>
      <c r="D299" s="36">
        <f t="shared" si="69"/>
        <v>12730</v>
      </c>
      <c r="E299" s="47">
        <v>879</v>
      </c>
      <c r="F299" s="46"/>
      <c r="G299" s="62">
        <f t="shared" si="68"/>
        <v>13609</v>
      </c>
      <c r="H299" s="34">
        <f t="shared" si="68"/>
        <v>0</v>
      </c>
      <c r="I299" s="36">
        <f t="shared" si="70"/>
        <v>13609</v>
      </c>
    </row>
    <row r="300" spans="1:229" x14ac:dyDescent="0.2">
      <c r="A300" s="21" t="s">
        <v>4</v>
      </c>
      <c r="B300" s="49">
        <f>SUM(B298:B299)</f>
        <v>110852</v>
      </c>
      <c r="C300" s="49">
        <f>SUM(C298:C299)</f>
        <v>0</v>
      </c>
      <c r="D300" s="50">
        <f t="shared" si="69"/>
        <v>110852</v>
      </c>
      <c r="E300" s="49">
        <f>SUM(E298:E299)</f>
        <v>7637</v>
      </c>
      <c r="F300" s="49">
        <f>SUM(F298:F299)</f>
        <v>0</v>
      </c>
      <c r="G300" s="49">
        <f>SUM(G298:G299)</f>
        <v>118489</v>
      </c>
      <c r="H300" s="49">
        <f>SUM(H298:H299)</f>
        <v>0</v>
      </c>
      <c r="I300" s="50">
        <f t="shared" si="70"/>
        <v>118489</v>
      </c>
    </row>
    <row r="301" spans="1:229" x14ac:dyDescent="0.2">
      <c r="A301" s="20" t="s">
        <v>5</v>
      </c>
      <c r="B301" s="47">
        <v>31663</v>
      </c>
      <c r="C301" s="51"/>
      <c r="D301" s="52">
        <f t="shared" si="69"/>
        <v>31663</v>
      </c>
      <c r="E301" s="47">
        <v>1587</v>
      </c>
      <c r="F301" s="51"/>
      <c r="G301" s="62">
        <f t="shared" ref="G301:H303" si="71">+B301+E301</f>
        <v>33250</v>
      </c>
      <c r="H301" s="34">
        <f t="shared" si="71"/>
        <v>0</v>
      </c>
      <c r="I301" s="52">
        <f t="shared" si="70"/>
        <v>33250</v>
      </c>
    </row>
    <row r="302" spans="1:229" x14ac:dyDescent="0.2">
      <c r="A302" s="20" t="s">
        <v>43</v>
      </c>
      <c r="B302" s="45"/>
      <c r="C302" s="51"/>
      <c r="D302" s="52">
        <f t="shared" si="69"/>
        <v>0</v>
      </c>
      <c r="E302" s="45"/>
      <c r="F302" s="51"/>
      <c r="G302" s="62">
        <f t="shared" si="71"/>
        <v>0</v>
      </c>
      <c r="H302" s="34">
        <f t="shared" si="71"/>
        <v>0</v>
      </c>
      <c r="I302" s="52">
        <f t="shared" si="70"/>
        <v>0</v>
      </c>
    </row>
    <row r="303" spans="1:229" x14ac:dyDescent="0.2">
      <c r="A303" s="20" t="s">
        <v>44</v>
      </c>
      <c r="B303" s="45"/>
      <c r="C303" s="46"/>
      <c r="D303" s="52">
        <f t="shared" si="69"/>
        <v>0</v>
      </c>
      <c r="E303" s="45"/>
      <c r="F303" s="46"/>
      <c r="G303" s="62">
        <f t="shared" si="71"/>
        <v>0</v>
      </c>
      <c r="H303" s="34">
        <f t="shared" si="71"/>
        <v>0</v>
      </c>
      <c r="I303" s="52">
        <f t="shared" si="70"/>
        <v>0</v>
      </c>
    </row>
    <row r="304" spans="1:229" x14ac:dyDescent="0.2">
      <c r="A304" s="21" t="s">
        <v>45</v>
      </c>
      <c r="B304" s="49">
        <f>SUM(B300:B303)</f>
        <v>142515</v>
      </c>
      <c r="C304" s="49">
        <f>SUM(C300:C303)</f>
        <v>0</v>
      </c>
      <c r="D304" s="50">
        <f t="shared" si="69"/>
        <v>142515</v>
      </c>
      <c r="E304" s="49">
        <f>SUM(E300:E303)</f>
        <v>9224</v>
      </c>
      <c r="F304" s="49">
        <f>SUM(F300:F303)</f>
        <v>0</v>
      </c>
      <c r="G304" s="49">
        <f>SUM(G300:G303)</f>
        <v>151739</v>
      </c>
      <c r="H304" s="49">
        <f>SUM(H300:H303)</f>
        <v>0</v>
      </c>
      <c r="I304" s="50">
        <f t="shared" si="70"/>
        <v>151739</v>
      </c>
    </row>
    <row r="305" spans="1:9" s="41" customFormat="1" x14ac:dyDescent="0.2">
      <c r="A305" s="20" t="s">
        <v>6</v>
      </c>
      <c r="B305" s="53">
        <v>4188</v>
      </c>
      <c r="C305" s="49"/>
      <c r="D305" s="52">
        <f t="shared" si="69"/>
        <v>4188</v>
      </c>
      <c r="E305" s="53">
        <v>400</v>
      </c>
      <c r="F305" s="49"/>
      <c r="G305" s="62">
        <f t="shared" ref="G305:H307" si="72">+B305+E305</f>
        <v>4588</v>
      </c>
      <c r="H305" s="34">
        <f t="shared" si="72"/>
        <v>0</v>
      </c>
      <c r="I305" s="52">
        <f t="shared" si="70"/>
        <v>4588</v>
      </c>
    </row>
    <row r="306" spans="1:9" x14ac:dyDescent="0.2">
      <c r="A306" s="20" t="s">
        <v>7</v>
      </c>
      <c r="B306" s="45"/>
      <c r="C306" s="45"/>
      <c r="D306" s="52">
        <f t="shared" si="69"/>
        <v>0</v>
      </c>
      <c r="E306" s="45"/>
      <c r="F306" s="45"/>
      <c r="G306" s="62">
        <f t="shared" si="72"/>
        <v>0</v>
      </c>
      <c r="H306" s="34">
        <f t="shared" si="72"/>
        <v>0</v>
      </c>
      <c r="I306" s="52">
        <f t="shared" si="70"/>
        <v>0</v>
      </c>
    </row>
    <row r="307" spans="1:9" x14ac:dyDescent="0.2">
      <c r="A307" s="20" t="s">
        <v>46</v>
      </c>
      <c r="B307" s="45"/>
      <c r="C307" s="45"/>
      <c r="D307" s="52">
        <f t="shared" si="69"/>
        <v>0</v>
      </c>
      <c r="E307" s="45"/>
      <c r="F307" s="45"/>
      <c r="G307" s="62">
        <f t="shared" si="72"/>
        <v>0</v>
      </c>
      <c r="H307" s="34">
        <f t="shared" si="72"/>
        <v>0</v>
      </c>
      <c r="I307" s="52">
        <f t="shared" si="70"/>
        <v>0</v>
      </c>
    </row>
    <row r="308" spans="1:9" x14ac:dyDescent="0.2">
      <c r="A308" s="21" t="s">
        <v>47</v>
      </c>
      <c r="B308" s="54">
        <f>SUM(B305:B307)</f>
        <v>4188</v>
      </c>
      <c r="C308" s="54">
        <f>SUM(C305:C307)</f>
        <v>0</v>
      </c>
      <c r="D308" s="38">
        <f t="shared" si="69"/>
        <v>4188</v>
      </c>
      <c r="E308" s="54">
        <f>SUM(E305:E307)</f>
        <v>400</v>
      </c>
      <c r="F308" s="54">
        <f>SUM(F305:F307)</f>
        <v>0</v>
      </c>
      <c r="G308" s="54">
        <f>SUM(G305:G307)</f>
        <v>4588</v>
      </c>
      <c r="H308" s="54">
        <f>SUM(H305:H307)</f>
        <v>0</v>
      </c>
      <c r="I308" s="38">
        <f t="shared" si="70"/>
        <v>4588</v>
      </c>
    </row>
    <row r="309" spans="1:9" x14ac:dyDescent="0.2">
      <c r="A309" s="21" t="s">
        <v>48</v>
      </c>
      <c r="B309" s="55">
        <f>SUM(B304,B308)</f>
        <v>146703</v>
      </c>
      <c r="C309" s="55">
        <f>SUM(C304,C308)</f>
        <v>0</v>
      </c>
      <c r="D309" s="38">
        <f t="shared" si="69"/>
        <v>146703</v>
      </c>
      <c r="E309" s="55">
        <f>SUM(E304,E308)</f>
        <v>9624</v>
      </c>
      <c r="F309" s="55">
        <f>SUM(F304,F308)</f>
        <v>0</v>
      </c>
      <c r="G309" s="55">
        <f>SUM(G304,G308)</f>
        <v>156327</v>
      </c>
      <c r="H309" s="55">
        <f>SUM(H304,H308)</f>
        <v>0</v>
      </c>
      <c r="I309" s="38">
        <f t="shared" si="70"/>
        <v>156327</v>
      </c>
    </row>
    <row r="310" spans="1:9" x14ac:dyDescent="0.2">
      <c r="A310" s="28" t="s">
        <v>49</v>
      </c>
      <c r="B310" s="45"/>
      <c r="C310" s="46"/>
      <c r="D310" s="52">
        <f t="shared" si="69"/>
        <v>0</v>
      </c>
      <c r="E310" s="45"/>
      <c r="F310" s="46"/>
      <c r="G310" s="45"/>
      <c r="H310" s="46"/>
      <c r="I310" s="52">
        <f t="shared" si="70"/>
        <v>0</v>
      </c>
    </row>
    <row r="311" spans="1:9" s="41" customFormat="1" x14ac:dyDescent="0.2">
      <c r="A311" s="56" t="s">
        <v>50</v>
      </c>
      <c r="B311" s="49">
        <f>SUM(B309:B310)</f>
        <v>146703</v>
      </c>
      <c r="C311" s="49">
        <f>SUM(C306:C310)</f>
        <v>0</v>
      </c>
      <c r="D311" s="50">
        <f t="shared" si="69"/>
        <v>146703</v>
      </c>
      <c r="E311" s="49">
        <f>SUM(E309:E310)</f>
        <v>9624</v>
      </c>
      <c r="F311" s="49">
        <f>SUM(F306:F310)</f>
        <v>0</v>
      </c>
      <c r="G311" s="49">
        <f>SUM(G309:G310)</f>
        <v>156327</v>
      </c>
      <c r="H311" s="49">
        <f>SUM(H306:H310)</f>
        <v>0</v>
      </c>
      <c r="I311" s="50">
        <f t="shared" si="70"/>
        <v>156327</v>
      </c>
    </row>
    <row r="312" spans="1:9" s="41" customFormat="1" x14ac:dyDescent="0.2">
      <c r="A312" s="1" t="s">
        <v>8</v>
      </c>
      <c r="B312" s="57">
        <v>17.5</v>
      </c>
      <c r="C312" s="58"/>
      <c r="D312" s="59">
        <v>17.5</v>
      </c>
      <c r="E312" s="57"/>
      <c r="F312" s="58"/>
      <c r="G312" s="84">
        <f>+B312+E312</f>
        <v>17.5</v>
      </c>
      <c r="H312" s="34">
        <f>+C312+F312</f>
        <v>0</v>
      </c>
      <c r="I312" s="59">
        <v>17.5</v>
      </c>
    </row>
    <row r="313" spans="1:9" x14ac:dyDescent="0.2">
      <c r="A313" s="2"/>
      <c r="B313" s="2"/>
      <c r="C313" s="2"/>
      <c r="D313" s="2"/>
    </row>
    <row r="314" spans="1:9" x14ac:dyDescent="0.2">
      <c r="A314" s="5"/>
      <c r="B314" s="5"/>
      <c r="C314" s="5"/>
      <c r="D314" s="5"/>
    </row>
    <row r="316" spans="1:9" ht="12.75" customHeight="1" x14ac:dyDescent="0.2">
      <c r="A316" s="99" t="s">
        <v>62</v>
      </c>
      <c r="B316" s="88" t="str">
        <f>+B4</f>
        <v>1/2024. (I.24.) önk. rendelet eredeti ei.</v>
      </c>
      <c r="C316" s="89"/>
      <c r="D316" s="90"/>
      <c r="E316" s="88" t="str">
        <f>+E4</f>
        <v>Javasolt módosítás</v>
      </c>
      <c r="F316" s="89"/>
      <c r="G316" s="88" t="str">
        <f>+G4</f>
        <v>5/2024. (VI.26.) önk. rendelet mód.ei.</v>
      </c>
      <c r="H316" s="89"/>
      <c r="I316" s="90"/>
    </row>
    <row r="317" spans="1:9" ht="12.75" customHeight="1" x14ac:dyDescent="0.2">
      <c r="A317" s="100"/>
      <c r="B317" s="91" t="s">
        <v>13</v>
      </c>
      <c r="C317" s="91" t="s">
        <v>14</v>
      </c>
      <c r="D317" s="91" t="s">
        <v>4</v>
      </c>
      <c r="E317" s="91" t="s">
        <v>13</v>
      </c>
      <c r="F317" s="91" t="s">
        <v>14</v>
      </c>
      <c r="G317" s="91" t="s">
        <v>13</v>
      </c>
      <c r="H317" s="91" t="s">
        <v>14</v>
      </c>
      <c r="I317" s="91" t="s">
        <v>4</v>
      </c>
    </row>
    <row r="318" spans="1:9" x14ac:dyDescent="0.2">
      <c r="A318" s="101"/>
      <c r="B318" s="92"/>
      <c r="C318" s="92"/>
      <c r="D318" s="92"/>
      <c r="E318" s="92"/>
      <c r="F318" s="92"/>
      <c r="G318" s="92"/>
      <c r="H318" s="92"/>
      <c r="I318" s="92"/>
    </row>
    <row r="319" spans="1:9" x14ac:dyDescent="0.2">
      <c r="A319" s="33"/>
      <c r="B319" s="83"/>
      <c r="C319" s="83"/>
      <c r="D319" s="80"/>
      <c r="E319" s="83"/>
      <c r="F319" s="83"/>
      <c r="G319" s="62">
        <f t="shared" ref="G319:H323" si="73">+B319+E319</f>
        <v>0</v>
      </c>
      <c r="H319" s="34">
        <f t="shared" si="73"/>
        <v>0</v>
      </c>
      <c r="I319" s="80"/>
    </row>
    <row r="320" spans="1:9" x14ac:dyDescent="0.2">
      <c r="A320" s="14" t="s">
        <v>1</v>
      </c>
      <c r="B320" s="15"/>
      <c r="C320" s="34"/>
      <c r="D320" s="34"/>
      <c r="E320" s="15"/>
      <c r="F320" s="34"/>
      <c r="G320" s="62">
        <f t="shared" si="73"/>
        <v>0</v>
      </c>
      <c r="H320" s="34">
        <f t="shared" si="73"/>
        <v>0</v>
      </c>
      <c r="I320" s="34"/>
    </row>
    <row r="321" spans="1:9" x14ac:dyDescent="0.2">
      <c r="A321" s="17" t="s">
        <v>20</v>
      </c>
      <c r="B321" s="60"/>
      <c r="C321" s="60"/>
      <c r="D321" s="61">
        <f t="shared" ref="D321:D348" si="74">SUM(B321:C321)</f>
        <v>0</v>
      </c>
      <c r="E321" s="60"/>
      <c r="F321" s="60"/>
      <c r="G321" s="62">
        <f t="shared" si="73"/>
        <v>0</v>
      </c>
      <c r="H321" s="34">
        <f t="shared" si="73"/>
        <v>0</v>
      </c>
      <c r="I321" s="61">
        <f t="shared" ref="I321:I348" si="75">SUM(G321:H321)</f>
        <v>0</v>
      </c>
    </row>
    <row r="322" spans="1:9" x14ac:dyDescent="0.2">
      <c r="A322" s="20" t="s">
        <v>21</v>
      </c>
      <c r="B322" s="37"/>
      <c r="C322" s="37"/>
      <c r="D322" s="36">
        <f t="shared" si="74"/>
        <v>0</v>
      </c>
      <c r="E322" s="37"/>
      <c r="F322" s="37"/>
      <c r="G322" s="62">
        <f t="shared" si="73"/>
        <v>0</v>
      </c>
      <c r="H322" s="34">
        <f t="shared" si="73"/>
        <v>0</v>
      </c>
      <c r="I322" s="36">
        <f t="shared" si="75"/>
        <v>0</v>
      </c>
    </row>
    <row r="323" spans="1:9" x14ac:dyDescent="0.2">
      <c r="A323" s="20" t="s">
        <v>22</v>
      </c>
      <c r="B323" s="37"/>
      <c r="C323" s="37"/>
      <c r="D323" s="36">
        <f t="shared" si="74"/>
        <v>0</v>
      </c>
      <c r="E323" s="37"/>
      <c r="F323" s="37"/>
      <c r="G323" s="62">
        <f t="shared" si="73"/>
        <v>0</v>
      </c>
      <c r="H323" s="34">
        <f t="shared" si="73"/>
        <v>0</v>
      </c>
      <c r="I323" s="36">
        <f t="shared" si="75"/>
        <v>0</v>
      </c>
    </row>
    <row r="324" spans="1:9" x14ac:dyDescent="0.2">
      <c r="A324" s="21" t="s">
        <v>23</v>
      </c>
      <c r="B324" s="4">
        <f>SUM(B325:B335)</f>
        <v>5</v>
      </c>
      <c r="C324" s="4">
        <f>SUM(C325:C335)</f>
        <v>0</v>
      </c>
      <c r="D324" s="38">
        <f t="shared" si="74"/>
        <v>5</v>
      </c>
      <c r="E324" s="4">
        <f>SUM(E325:E335)</f>
        <v>0</v>
      </c>
      <c r="F324" s="4">
        <f>SUM(F325:F335)</f>
        <v>0</v>
      </c>
      <c r="G324" s="4">
        <f>SUM(G325:G335)</f>
        <v>5</v>
      </c>
      <c r="H324" s="4">
        <f>SUM(H325:H335)</f>
        <v>0</v>
      </c>
      <c r="I324" s="38">
        <f t="shared" si="75"/>
        <v>5</v>
      </c>
    </row>
    <row r="325" spans="1:9" x14ac:dyDescent="0.2">
      <c r="A325" s="24" t="s">
        <v>24</v>
      </c>
      <c r="B325" s="6"/>
      <c r="C325" s="6"/>
      <c r="D325" s="39">
        <f t="shared" si="74"/>
        <v>0</v>
      </c>
      <c r="E325" s="6"/>
      <c r="F325" s="6"/>
      <c r="G325" s="62">
        <f>+B325+E325</f>
        <v>0</v>
      </c>
      <c r="H325" s="34">
        <f>+C325+F325</f>
        <v>0</v>
      </c>
      <c r="I325" s="39">
        <f t="shared" si="75"/>
        <v>0</v>
      </c>
    </row>
    <row r="326" spans="1:9" x14ac:dyDescent="0.2">
      <c r="A326" s="24" t="s">
        <v>25</v>
      </c>
      <c r="B326" s="6"/>
      <c r="C326" s="6"/>
      <c r="D326" s="39">
        <f t="shared" si="74"/>
        <v>0</v>
      </c>
      <c r="E326" s="6"/>
      <c r="F326" s="6"/>
      <c r="G326" s="62">
        <f t="shared" ref="G326:G335" si="76">+B326+E326</f>
        <v>0</v>
      </c>
      <c r="H326" s="34">
        <f t="shared" ref="H326:H335" si="77">+C326+F326</f>
        <v>0</v>
      </c>
      <c r="I326" s="39">
        <f t="shared" si="75"/>
        <v>0</v>
      </c>
    </row>
    <row r="327" spans="1:9" x14ac:dyDescent="0.2">
      <c r="A327" s="24" t="s">
        <v>0</v>
      </c>
      <c r="B327" s="6"/>
      <c r="C327" s="6"/>
      <c r="D327" s="39">
        <f t="shared" si="74"/>
        <v>0</v>
      </c>
      <c r="E327" s="6"/>
      <c r="F327" s="6"/>
      <c r="G327" s="62">
        <f t="shared" si="76"/>
        <v>0</v>
      </c>
      <c r="H327" s="34">
        <f t="shared" si="77"/>
        <v>0</v>
      </c>
      <c r="I327" s="39">
        <f t="shared" si="75"/>
        <v>0</v>
      </c>
    </row>
    <row r="328" spans="1:9" x14ac:dyDescent="0.2">
      <c r="A328" s="24" t="s">
        <v>26</v>
      </c>
      <c r="B328" s="26"/>
      <c r="C328" s="26"/>
      <c r="D328" s="39">
        <f t="shared" si="74"/>
        <v>0</v>
      </c>
      <c r="E328" s="26"/>
      <c r="F328" s="26"/>
      <c r="G328" s="62">
        <f t="shared" si="76"/>
        <v>0</v>
      </c>
      <c r="H328" s="34">
        <f t="shared" si="77"/>
        <v>0</v>
      </c>
      <c r="I328" s="39">
        <f t="shared" si="75"/>
        <v>0</v>
      </c>
    </row>
    <row r="329" spans="1:9" x14ac:dyDescent="0.2">
      <c r="A329" s="24" t="s">
        <v>51</v>
      </c>
      <c r="B329" s="26"/>
      <c r="C329" s="26"/>
      <c r="D329" s="39">
        <f t="shared" si="74"/>
        <v>0</v>
      </c>
      <c r="E329" s="26"/>
      <c r="F329" s="26"/>
      <c r="G329" s="62">
        <f t="shared" si="76"/>
        <v>0</v>
      </c>
      <c r="H329" s="34">
        <f t="shared" si="77"/>
        <v>0</v>
      </c>
      <c r="I329" s="39">
        <f t="shared" si="75"/>
        <v>0</v>
      </c>
    </row>
    <row r="330" spans="1:9" x14ac:dyDescent="0.2">
      <c r="A330" s="24" t="s">
        <v>28</v>
      </c>
      <c r="B330" s="26"/>
      <c r="C330" s="26"/>
      <c r="D330" s="39">
        <f t="shared" si="74"/>
        <v>0</v>
      </c>
      <c r="E330" s="26"/>
      <c r="F330" s="26"/>
      <c r="G330" s="62">
        <f t="shared" si="76"/>
        <v>0</v>
      </c>
      <c r="H330" s="34">
        <f t="shared" si="77"/>
        <v>0</v>
      </c>
      <c r="I330" s="39">
        <f t="shared" si="75"/>
        <v>0</v>
      </c>
    </row>
    <row r="331" spans="1:9" x14ac:dyDescent="0.2">
      <c r="A331" s="24" t="s">
        <v>29</v>
      </c>
      <c r="B331" s="26"/>
      <c r="C331" s="26"/>
      <c r="D331" s="39">
        <f t="shared" si="74"/>
        <v>0</v>
      </c>
      <c r="E331" s="26"/>
      <c r="F331" s="26"/>
      <c r="G331" s="62">
        <f t="shared" si="76"/>
        <v>0</v>
      </c>
      <c r="H331" s="34">
        <f t="shared" si="77"/>
        <v>0</v>
      </c>
      <c r="I331" s="39">
        <f t="shared" si="75"/>
        <v>0</v>
      </c>
    </row>
    <row r="332" spans="1:9" x14ac:dyDescent="0.2">
      <c r="A332" s="24" t="s">
        <v>30</v>
      </c>
      <c r="B332" s="26"/>
      <c r="C332" s="26"/>
      <c r="D332" s="39">
        <f t="shared" si="74"/>
        <v>0</v>
      </c>
      <c r="E332" s="26"/>
      <c r="F332" s="26"/>
      <c r="G332" s="62">
        <f t="shared" si="76"/>
        <v>0</v>
      </c>
      <c r="H332" s="34">
        <f t="shared" si="77"/>
        <v>0</v>
      </c>
      <c r="I332" s="39">
        <f t="shared" si="75"/>
        <v>0</v>
      </c>
    </row>
    <row r="333" spans="1:9" x14ac:dyDescent="0.2">
      <c r="A333" s="24" t="s">
        <v>31</v>
      </c>
      <c r="B333" s="26">
        <v>5</v>
      </c>
      <c r="C333" s="26"/>
      <c r="D333" s="39">
        <f t="shared" si="74"/>
        <v>5</v>
      </c>
      <c r="E333" s="26"/>
      <c r="F333" s="26"/>
      <c r="G333" s="62">
        <f t="shared" si="76"/>
        <v>5</v>
      </c>
      <c r="H333" s="34">
        <f t="shared" si="77"/>
        <v>0</v>
      </c>
      <c r="I333" s="39">
        <f t="shared" si="75"/>
        <v>5</v>
      </c>
    </row>
    <row r="334" spans="1:9" s="41" customFormat="1" x14ac:dyDescent="0.2">
      <c r="A334" s="24" t="s">
        <v>32</v>
      </c>
      <c r="B334" s="26"/>
      <c r="C334" s="26"/>
      <c r="D334" s="39">
        <f t="shared" si="74"/>
        <v>0</v>
      </c>
      <c r="E334" s="26"/>
      <c r="F334" s="26"/>
      <c r="G334" s="62">
        <f t="shared" si="76"/>
        <v>0</v>
      </c>
      <c r="H334" s="34">
        <f t="shared" si="77"/>
        <v>0</v>
      </c>
      <c r="I334" s="39">
        <f t="shared" si="75"/>
        <v>0</v>
      </c>
    </row>
    <row r="335" spans="1:9" x14ac:dyDescent="0.2">
      <c r="A335" s="24" t="s">
        <v>33</v>
      </c>
      <c r="B335" s="26"/>
      <c r="C335" s="26"/>
      <c r="D335" s="39">
        <f t="shared" si="74"/>
        <v>0</v>
      </c>
      <c r="E335" s="26"/>
      <c r="F335" s="26"/>
      <c r="G335" s="62">
        <f t="shared" si="76"/>
        <v>0</v>
      </c>
      <c r="H335" s="34">
        <f t="shared" si="77"/>
        <v>0</v>
      </c>
      <c r="I335" s="39">
        <f t="shared" si="75"/>
        <v>0</v>
      </c>
    </row>
    <row r="336" spans="1:9" x14ac:dyDescent="0.2">
      <c r="A336" s="21" t="s">
        <v>19</v>
      </c>
      <c r="B336" s="23">
        <f>SUM(B338:B342)</f>
        <v>0</v>
      </c>
      <c r="C336" s="23">
        <f>SUM(C338:C342)</f>
        <v>0</v>
      </c>
      <c r="D336" s="38">
        <f t="shared" si="74"/>
        <v>0</v>
      </c>
      <c r="E336" s="23">
        <f>SUM(E338:E342)</f>
        <v>0</v>
      </c>
      <c r="F336" s="23">
        <f>SUM(F338:F342)</f>
        <v>0</v>
      </c>
      <c r="G336" s="23">
        <f>SUM(G338:G342)</f>
        <v>0</v>
      </c>
      <c r="H336" s="23">
        <f>SUM(H338:H342)</f>
        <v>0</v>
      </c>
      <c r="I336" s="38">
        <f t="shared" si="75"/>
        <v>0</v>
      </c>
    </row>
    <row r="337" spans="1:229" x14ac:dyDescent="0.2">
      <c r="A337" s="27" t="s">
        <v>24</v>
      </c>
      <c r="B337" s="26"/>
      <c r="C337" s="26"/>
      <c r="D337" s="39">
        <f t="shared" si="74"/>
        <v>0</v>
      </c>
      <c r="E337" s="26"/>
      <c r="F337" s="26"/>
      <c r="G337" s="62">
        <f>+B337+E337</f>
        <v>0</v>
      </c>
      <c r="H337" s="34">
        <f>+C337+F337</f>
        <v>0</v>
      </c>
      <c r="I337" s="39">
        <f t="shared" si="75"/>
        <v>0</v>
      </c>
    </row>
    <row r="338" spans="1:229" x14ac:dyDescent="0.2">
      <c r="A338" s="27" t="s">
        <v>34</v>
      </c>
      <c r="B338" s="26"/>
      <c r="C338" s="26"/>
      <c r="D338" s="39">
        <f t="shared" si="74"/>
        <v>0</v>
      </c>
      <c r="E338" s="26"/>
      <c r="F338" s="26"/>
      <c r="G338" s="62">
        <f t="shared" ref="G338:G344" si="78">+B338+E338</f>
        <v>0</v>
      </c>
      <c r="H338" s="34">
        <f t="shared" ref="H338:H344" si="79">+C338+F338</f>
        <v>0</v>
      </c>
      <c r="I338" s="39">
        <f t="shared" si="75"/>
        <v>0</v>
      </c>
    </row>
    <row r="339" spans="1:229" x14ac:dyDescent="0.2">
      <c r="A339" s="27" t="s">
        <v>35</v>
      </c>
      <c r="B339" s="26"/>
      <c r="C339" s="26"/>
      <c r="D339" s="39">
        <f t="shared" si="74"/>
        <v>0</v>
      </c>
      <c r="E339" s="26"/>
      <c r="F339" s="26"/>
      <c r="G339" s="62">
        <f t="shared" si="78"/>
        <v>0</v>
      </c>
      <c r="H339" s="34">
        <f t="shared" si="79"/>
        <v>0</v>
      </c>
      <c r="I339" s="39">
        <f t="shared" si="75"/>
        <v>0</v>
      </c>
    </row>
    <row r="340" spans="1:229" s="41" customFormat="1" x14ac:dyDescent="0.2">
      <c r="A340" s="27" t="s">
        <v>36</v>
      </c>
      <c r="B340" s="26"/>
      <c r="C340" s="26"/>
      <c r="D340" s="39">
        <f t="shared" si="74"/>
        <v>0</v>
      </c>
      <c r="E340" s="26"/>
      <c r="F340" s="26"/>
      <c r="G340" s="62">
        <f t="shared" si="78"/>
        <v>0</v>
      </c>
      <c r="H340" s="34">
        <f t="shared" si="79"/>
        <v>0</v>
      </c>
      <c r="I340" s="39">
        <f t="shared" si="75"/>
        <v>0</v>
      </c>
    </row>
    <row r="341" spans="1:229" s="41" customFormat="1" x14ac:dyDescent="0.2">
      <c r="A341" s="27" t="s">
        <v>37</v>
      </c>
      <c r="B341" s="26"/>
      <c r="C341" s="26"/>
      <c r="D341" s="39">
        <f t="shared" si="74"/>
        <v>0</v>
      </c>
      <c r="E341" s="26"/>
      <c r="F341" s="26"/>
      <c r="G341" s="62">
        <f t="shared" si="78"/>
        <v>0</v>
      </c>
      <c r="H341" s="34">
        <f t="shared" si="79"/>
        <v>0</v>
      </c>
      <c r="I341" s="39">
        <f t="shared" si="75"/>
        <v>0</v>
      </c>
    </row>
    <row r="342" spans="1:229" s="41" customFormat="1" x14ac:dyDescent="0.2">
      <c r="A342" s="27" t="s">
        <v>38</v>
      </c>
      <c r="B342" s="26"/>
      <c r="C342" s="26"/>
      <c r="D342" s="39">
        <f t="shared" si="74"/>
        <v>0</v>
      </c>
      <c r="E342" s="26"/>
      <c r="F342" s="26"/>
      <c r="G342" s="62">
        <f t="shared" si="78"/>
        <v>0</v>
      </c>
      <c r="H342" s="34">
        <f t="shared" si="79"/>
        <v>0</v>
      </c>
      <c r="I342" s="39">
        <f t="shared" si="75"/>
        <v>0</v>
      </c>
    </row>
    <row r="343" spans="1:229" s="41" customFormat="1" x14ac:dyDescent="0.2">
      <c r="A343" s="20" t="s">
        <v>39</v>
      </c>
      <c r="B343" s="28"/>
      <c r="C343" s="28"/>
      <c r="D343" s="36">
        <f t="shared" si="74"/>
        <v>0</v>
      </c>
      <c r="E343" s="28"/>
      <c r="F343" s="28"/>
      <c r="G343" s="62">
        <f t="shared" si="78"/>
        <v>0</v>
      </c>
      <c r="H343" s="34">
        <f t="shared" si="79"/>
        <v>0</v>
      </c>
      <c r="I343" s="36">
        <f t="shared" si="75"/>
        <v>0</v>
      </c>
    </row>
    <row r="344" spans="1:229" s="41" customFormat="1" x14ac:dyDescent="0.2">
      <c r="A344" s="20" t="s">
        <v>40</v>
      </c>
      <c r="B344" s="42"/>
      <c r="C344" s="42"/>
      <c r="D344" s="36">
        <f t="shared" si="74"/>
        <v>0</v>
      </c>
      <c r="E344" s="42"/>
      <c r="F344" s="42"/>
      <c r="G344" s="62">
        <f t="shared" si="78"/>
        <v>0</v>
      </c>
      <c r="H344" s="34">
        <f t="shared" si="79"/>
        <v>0</v>
      </c>
      <c r="I344" s="36">
        <f t="shared" si="75"/>
        <v>0</v>
      </c>
    </row>
    <row r="345" spans="1:229" x14ac:dyDescent="0.2">
      <c r="A345" s="21" t="s">
        <v>41</v>
      </c>
      <c r="B345" s="23">
        <f>SUM(B321,B322,B323,B324,B336,B343,B344)</f>
        <v>5</v>
      </c>
      <c r="C345" s="23">
        <f>SUM(C321,C322,C323,C324,C336,C343,C344)</f>
        <v>0</v>
      </c>
      <c r="D345" s="38">
        <f t="shared" si="74"/>
        <v>5</v>
      </c>
      <c r="E345" s="23">
        <f>SUM(E321,E322,E323,E324,E336,E343,E344)</f>
        <v>0</v>
      </c>
      <c r="F345" s="23">
        <f>SUM(F321,F322,F323,F324,F336,F343,F344)</f>
        <v>0</v>
      </c>
      <c r="G345" s="23">
        <f>SUM(G321,G322,G323,G324,G336,G343,G344)</f>
        <v>5</v>
      </c>
      <c r="H345" s="23">
        <f>SUM(H321,H322,H323,H324,H336,H343,H344)</f>
        <v>0</v>
      </c>
      <c r="I345" s="38">
        <f t="shared" si="75"/>
        <v>5</v>
      </c>
    </row>
    <row r="346" spans="1:229" ht="12.75" customHeight="1" x14ac:dyDescent="0.2">
      <c r="A346" s="86" t="s">
        <v>67</v>
      </c>
      <c r="B346" s="22"/>
      <c r="C346" s="22"/>
      <c r="D346" s="22"/>
      <c r="E346" s="18">
        <v>110</v>
      </c>
      <c r="F346" s="22"/>
      <c r="G346" s="62">
        <f>B346+E346</f>
        <v>110</v>
      </c>
      <c r="H346" s="62"/>
      <c r="I346" s="36">
        <f>SUM(G346:H346)</f>
        <v>110</v>
      </c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  <c r="AR346" s="9"/>
      <c r="AS346" s="9"/>
      <c r="AT346" s="9"/>
      <c r="AU346" s="9"/>
      <c r="AV346" s="9"/>
      <c r="AW346" s="9"/>
      <c r="AX346" s="9"/>
      <c r="AY346" s="9"/>
      <c r="AZ346" s="9"/>
      <c r="BA346" s="9"/>
      <c r="BB346" s="9"/>
      <c r="BC346" s="9"/>
      <c r="BD346" s="9"/>
      <c r="BE346" s="9"/>
      <c r="BF346" s="9"/>
      <c r="BG346" s="9"/>
      <c r="BH346" s="9"/>
      <c r="BI346" s="9"/>
      <c r="BJ346" s="9"/>
      <c r="BK346" s="9"/>
      <c r="BL346" s="9"/>
      <c r="BM346" s="9"/>
      <c r="BN346" s="9"/>
      <c r="BO346" s="9"/>
      <c r="BP346" s="9"/>
      <c r="BQ346" s="9"/>
      <c r="BR346" s="9"/>
      <c r="BS346" s="9"/>
      <c r="BT346" s="9"/>
      <c r="BU346" s="9"/>
      <c r="BV346" s="9"/>
      <c r="BW346" s="9"/>
      <c r="BX346" s="9"/>
      <c r="BY346" s="9"/>
      <c r="BZ346" s="9"/>
      <c r="CA346" s="9"/>
      <c r="CB346" s="9"/>
      <c r="CC346" s="9"/>
      <c r="CD346" s="9"/>
      <c r="CE346" s="9"/>
      <c r="CF346" s="9"/>
      <c r="CG346" s="9"/>
      <c r="CH346" s="9"/>
      <c r="CI346" s="9"/>
      <c r="CJ346" s="9"/>
      <c r="CK346" s="9"/>
      <c r="CL346" s="9"/>
      <c r="CM346" s="9"/>
      <c r="CN346" s="9"/>
      <c r="CO346" s="9"/>
      <c r="CP346" s="9"/>
      <c r="CQ346" s="9"/>
      <c r="CR346" s="9"/>
      <c r="CS346" s="9"/>
      <c r="CT346" s="9"/>
      <c r="CU346" s="9"/>
      <c r="CV346" s="9"/>
      <c r="CW346" s="9"/>
      <c r="CX346" s="9"/>
      <c r="CY346" s="9"/>
      <c r="CZ346" s="9"/>
      <c r="DA346" s="9"/>
      <c r="DB346" s="9"/>
      <c r="DC346" s="9"/>
      <c r="DD346" s="9"/>
      <c r="DE346" s="9"/>
      <c r="DF346" s="9"/>
      <c r="DG346" s="9"/>
      <c r="DH346" s="9"/>
      <c r="DI346" s="9"/>
      <c r="DJ346" s="9"/>
      <c r="DK346" s="9"/>
      <c r="DL346" s="9"/>
      <c r="DM346" s="9"/>
      <c r="DN346" s="9"/>
      <c r="DO346" s="9"/>
      <c r="DP346" s="9"/>
      <c r="DQ346" s="9"/>
      <c r="DR346" s="9"/>
      <c r="DS346" s="9"/>
      <c r="DT346" s="9"/>
      <c r="DU346" s="9"/>
      <c r="DV346" s="9"/>
      <c r="DW346" s="9"/>
      <c r="DX346" s="9"/>
      <c r="DY346" s="9"/>
      <c r="DZ346" s="9"/>
      <c r="EA346" s="9"/>
      <c r="EB346" s="9"/>
      <c r="EC346" s="9"/>
      <c r="ED346" s="9"/>
      <c r="EE346" s="9"/>
      <c r="EF346" s="9"/>
      <c r="EG346" s="9"/>
      <c r="EH346" s="9"/>
      <c r="EI346" s="9"/>
      <c r="EJ346" s="9"/>
      <c r="EK346" s="9"/>
      <c r="EL346" s="9"/>
      <c r="EM346" s="9"/>
      <c r="EN346" s="9"/>
      <c r="EO346" s="9"/>
      <c r="EP346" s="9"/>
      <c r="EQ346" s="9"/>
      <c r="ER346" s="9"/>
      <c r="ES346" s="9"/>
      <c r="ET346" s="9"/>
      <c r="EU346" s="9"/>
      <c r="EV346" s="9"/>
      <c r="EW346" s="9"/>
      <c r="EX346" s="9"/>
      <c r="EY346" s="9"/>
      <c r="EZ346" s="9"/>
      <c r="FA346" s="9"/>
      <c r="FB346" s="9"/>
      <c r="FC346" s="9"/>
      <c r="FD346" s="9"/>
      <c r="FE346" s="9"/>
      <c r="FF346" s="9"/>
      <c r="FG346" s="9"/>
      <c r="FH346" s="9"/>
      <c r="FI346" s="9"/>
      <c r="FJ346" s="9"/>
      <c r="FK346" s="9"/>
      <c r="FL346" s="9"/>
      <c r="FM346" s="9"/>
      <c r="FN346" s="9"/>
      <c r="FO346" s="9"/>
      <c r="FP346" s="9"/>
      <c r="FQ346" s="9"/>
      <c r="FR346" s="9"/>
      <c r="FS346" s="9"/>
      <c r="FT346" s="9"/>
      <c r="FU346" s="9"/>
      <c r="FV346" s="9"/>
      <c r="FW346" s="9"/>
      <c r="FX346" s="9"/>
      <c r="FY346" s="9"/>
      <c r="FZ346" s="9"/>
      <c r="GA346" s="9"/>
      <c r="GB346" s="9"/>
      <c r="GC346" s="9"/>
      <c r="GD346" s="9"/>
      <c r="GE346" s="9"/>
      <c r="GF346" s="9"/>
      <c r="GG346" s="9"/>
      <c r="GH346" s="9"/>
      <c r="GI346" s="9"/>
      <c r="GJ346" s="9"/>
      <c r="GK346" s="9"/>
      <c r="GL346" s="9"/>
      <c r="GM346" s="9"/>
      <c r="GN346" s="9"/>
      <c r="GO346" s="9"/>
      <c r="GP346" s="9"/>
      <c r="GQ346" s="9"/>
      <c r="GR346" s="9"/>
      <c r="GS346" s="9"/>
      <c r="GT346" s="9"/>
      <c r="GU346" s="9"/>
      <c r="GV346" s="9"/>
      <c r="GW346" s="9"/>
      <c r="GX346" s="9"/>
      <c r="GY346" s="9"/>
      <c r="GZ346" s="9"/>
      <c r="HA346" s="9"/>
      <c r="HB346" s="9"/>
      <c r="HC346" s="9"/>
      <c r="HD346" s="9"/>
      <c r="HE346" s="9"/>
      <c r="HF346" s="9"/>
      <c r="HG346" s="9"/>
      <c r="HH346" s="9"/>
      <c r="HI346" s="9"/>
      <c r="HJ346" s="9"/>
      <c r="HK346" s="9"/>
      <c r="HL346" s="9"/>
      <c r="HM346" s="9"/>
      <c r="HN346" s="9"/>
      <c r="HO346" s="9"/>
      <c r="HP346" s="9"/>
      <c r="HQ346" s="9"/>
      <c r="HR346" s="9"/>
      <c r="HS346" s="9"/>
      <c r="HT346" s="9"/>
      <c r="HU346" s="9"/>
    </row>
    <row r="347" spans="1:229" s="41" customFormat="1" x14ac:dyDescent="0.2">
      <c r="A347" s="28" t="s">
        <v>59</v>
      </c>
      <c r="B347" s="62">
        <v>166091</v>
      </c>
      <c r="C347" s="62"/>
      <c r="D347" s="36">
        <f t="shared" si="74"/>
        <v>166091</v>
      </c>
      <c r="E347" s="62">
        <v>9449</v>
      </c>
      <c r="F347" s="62"/>
      <c r="G347" s="62">
        <f>B347+E347</f>
        <v>175540</v>
      </c>
      <c r="H347" s="62"/>
      <c r="I347" s="36">
        <f t="shared" si="75"/>
        <v>175540</v>
      </c>
    </row>
    <row r="348" spans="1:229" x14ac:dyDescent="0.2">
      <c r="A348" s="21" t="s">
        <v>42</v>
      </c>
      <c r="B348" s="23">
        <f>SUM(B345:B347)</f>
        <v>166096</v>
      </c>
      <c r="C348" s="23">
        <f>SUM(C345:C347)</f>
        <v>0</v>
      </c>
      <c r="D348" s="38">
        <f t="shared" si="74"/>
        <v>166096</v>
      </c>
      <c r="E348" s="23">
        <f>SUM(E345:E347)</f>
        <v>9559</v>
      </c>
      <c r="F348" s="23">
        <f>SUM(F345:F347)</f>
        <v>0</v>
      </c>
      <c r="G348" s="23">
        <f>SUM(G345:G347)</f>
        <v>175655</v>
      </c>
      <c r="H348" s="23">
        <f>SUM(H345:H347)</f>
        <v>0</v>
      </c>
      <c r="I348" s="38">
        <f t="shared" si="75"/>
        <v>175655</v>
      </c>
    </row>
    <row r="349" spans="1:229" x14ac:dyDescent="0.2">
      <c r="A349" s="20"/>
      <c r="B349" s="45"/>
      <c r="C349" s="46"/>
      <c r="D349" s="36"/>
      <c r="E349" s="45"/>
      <c r="F349" s="46"/>
      <c r="G349" s="62"/>
      <c r="H349" s="34"/>
      <c r="I349" s="36"/>
    </row>
    <row r="350" spans="1:229" x14ac:dyDescent="0.2">
      <c r="A350" s="29" t="s">
        <v>2</v>
      </c>
      <c r="B350" s="47"/>
      <c r="C350" s="46"/>
      <c r="D350" s="36"/>
      <c r="E350" s="47"/>
      <c r="F350" s="46"/>
      <c r="G350" s="62"/>
      <c r="H350" s="34"/>
      <c r="I350" s="36"/>
    </row>
    <row r="351" spans="1:229" x14ac:dyDescent="0.2">
      <c r="A351" s="20" t="s">
        <v>3</v>
      </c>
      <c r="B351" s="47">
        <v>105133</v>
      </c>
      <c r="C351" s="46"/>
      <c r="D351" s="36">
        <f t="shared" ref="D351:D364" si="80">SUM(B351:C351)</f>
        <v>105133</v>
      </c>
      <c r="E351" s="47">
        <v>7335</v>
      </c>
      <c r="F351" s="46"/>
      <c r="G351" s="62">
        <f>+B351+E351</f>
        <v>112468</v>
      </c>
      <c r="H351" s="34">
        <f>+C351+F351</f>
        <v>0</v>
      </c>
      <c r="I351" s="36">
        <f t="shared" ref="I351:I364" si="81">SUM(G351:H351)</f>
        <v>112468</v>
      </c>
    </row>
    <row r="352" spans="1:229" s="41" customFormat="1" x14ac:dyDescent="0.2">
      <c r="A352" s="20" t="s">
        <v>16</v>
      </c>
      <c r="B352" s="47">
        <v>13619</v>
      </c>
      <c r="C352" s="46"/>
      <c r="D352" s="36">
        <f t="shared" si="80"/>
        <v>13619</v>
      </c>
      <c r="E352" s="47">
        <v>954</v>
      </c>
      <c r="F352" s="46"/>
      <c r="G352" s="62">
        <f>+B352+E352</f>
        <v>14573</v>
      </c>
      <c r="H352" s="34">
        <f>+C352+F352</f>
        <v>0</v>
      </c>
      <c r="I352" s="36">
        <f t="shared" si="81"/>
        <v>14573</v>
      </c>
    </row>
    <row r="353" spans="1:9" x14ac:dyDescent="0.2">
      <c r="A353" s="21" t="s">
        <v>4</v>
      </c>
      <c r="B353" s="49">
        <f>SUM(B351:B352)</f>
        <v>118752</v>
      </c>
      <c r="C353" s="49">
        <f>SUM(C351:C352)</f>
        <v>0</v>
      </c>
      <c r="D353" s="50">
        <f t="shared" si="80"/>
        <v>118752</v>
      </c>
      <c r="E353" s="49">
        <f>SUM(E351:E352)</f>
        <v>8289</v>
      </c>
      <c r="F353" s="49">
        <f>SUM(F351:F352)</f>
        <v>0</v>
      </c>
      <c r="G353" s="49">
        <f>SUM(G351:G352)</f>
        <v>127041</v>
      </c>
      <c r="H353" s="49">
        <f>SUM(H351:H352)</f>
        <v>0</v>
      </c>
      <c r="I353" s="50">
        <f t="shared" si="81"/>
        <v>127041</v>
      </c>
    </row>
    <row r="354" spans="1:9" x14ac:dyDescent="0.2">
      <c r="A354" s="20" t="s">
        <v>5</v>
      </c>
      <c r="B354" s="47">
        <v>41521</v>
      </c>
      <c r="C354" s="51"/>
      <c r="D354" s="52">
        <f t="shared" si="80"/>
        <v>41521</v>
      </c>
      <c r="E354" s="47">
        <v>1270</v>
      </c>
      <c r="F354" s="51"/>
      <c r="G354" s="62">
        <f t="shared" ref="G354:H356" si="82">+B354+E354</f>
        <v>42791</v>
      </c>
      <c r="H354" s="34">
        <f t="shared" si="82"/>
        <v>0</v>
      </c>
      <c r="I354" s="52">
        <f t="shared" si="81"/>
        <v>42791</v>
      </c>
    </row>
    <row r="355" spans="1:9" x14ac:dyDescent="0.2">
      <c r="A355" s="20" t="s">
        <v>43</v>
      </c>
      <c r="B355" s="45"/>
      <c r="C355" s="51"/>
      <c r="D355" s="52">
        <f t="shared" si="80"/>
        <v>0</v>
      </c>
      <c r="E355" s="45"/>
      <c r="F355" s="51"/>
      <c r="G355" s="62">
        <f t="shared" si="82"/>
        <v>0</v>
      </c>
      <c r="H355" s="34">
        <f t="shared" si="82"/>
        <v>0</v>
      </c>
      <c r="I355" s="52">
        <f t="shared" si="81"/>
        <v>0</v>
      </c>
    </row>
    <row r="356" spans="1:9" x14ac:dyDescent="0.2">
      <c r="A356" s="20" t="s">
        <v>44</v>
      </c>
      <c r="B356" s="45"/>
      <c r="C356" s="46"/>
      <c r="D356" s="52">
        <f t="shared" si="80"/>
        <v>0</v>
      </c>
      <c r="E356" s="45"/>
      <c r="F356" s="46"/>
      <c r="G356" s="62">
        <f t="shared" si="82"/>
        <v>0</v>
      </c>
      <c r="H356" s="34">
        <f t="shared" si="82"/>
        <v>0</v>
      </c>
      <c r="I356" s="52">
        <f t="shared" si="81"/>
        <v>0</v>
      </c>
    </row>
    <row r="357" spans="1:9" x14ac:dyDescent="0.2">
      <c r="A357" s="21" t="s">
        <v>45</v>
      </c>
      <c r="B357" s="49">
        <f>SUM(B353:B356)</f>
        <v>160273</v>
      </c>
      <c r="C357" s="49">
        <f>SUM(C353:C356)</f>
        <v>0</v>
      </c>
      <c r="D357" s="50">
        <f t="shared" si="80"/>
        <v>160273</v>
      </c>
      <c r="E357" s="49">
        <f>SUM(E353:E356)</f>
        <v>9559</v>
      </c>
      <c r="F357" s="49">
        <f>SUM(F353:F356)</f>
        <v>0</v>
      </c>
      <c r="G357" s="49">
        <f>SUM(G353:G356)</f>
        <v>169832</v>
      </c>
      <c r="H357" s="49">
        <f>SUM(H353:H356)</f>
        <v>0</v>
      </c>
      <c r="I357" s="50">
        <f t="shared" si="81"/>
        <v>169832</v>
      </c>
    </row>
    <row r="358" spans="1:9" s="41" customFormat="1" x14ac:dyDescent="0.2">
      <c r="A358" s="20" t="s">
        <v>6</v>
      </c>
      <c r="B358" s="53">
        <v>5823</v>
      </c>
      <c r="C358" s="49"/>
      <c r="D358" s="52">
        <f t="shared" si="80"/>
        <v>5823</v>
      </c>
      <c r="E358" s="53"/>
      <c r="F358" s="49"/>
      <c r="G358" s="62">
        <f t="shared" ref="G358:H360" si="83">+B358+E358</f>
        <v>5823</v>
      </c>
      <c r="H358" s="34">
        <f t="shared" si="83"/>
        <v>0</v>
      </c>
      <c r="I358" s="52">
        <f t="shared" si="81"/>
        <v>5823</v>
      </c>
    </row>
    <row r="359" spans="1:9" x14ac:dyDescent="0.2">
      <c r="A359" s="20" t="s">
        <v>7</v>
      </c>
      <c r="B359" s="45"/>
      <c r="C359" s="45"/>
      <c r="D359" s="52">
        <f t="shared" si="80"/>
        <v>0</v>
      </c>
      <c r="E359" s="45"/>
      <c r="F359" s="45"/>
      <c r="G359" s="62">
        <f t="shared" si="83"/>
        <v>0</v>
      </c>
      <c r="H359" s="34">
        <f t="shared" si="83"/>
        <v>0</v>
      </c>
      <c r="I359" s="52">
        <f t="shared" si="81"/>
        <v>0</v>
      </c>
    </row>
    <row r="360" spans="1:9" x14ac:dyDescent="0.2">
      <c r="A360" s="20" t="s">
        <v>46</v>
      </c>
      <c r="B360" s="45"/>
      <c r="C360" s="45"/>
      <c r="D360" s="52">
        <f t="shared" si="80"/>
        <v>0</v>
      </c>
      <c r="E360" s="45"/>
      <c r="F360" s="45"/>
      <c r="G360" s="62">
        <f t="shared" si="83"/>
        <v>0</v>
      </c>
      <c r="H360" s="34">
        <f t="shared" si="83"/>
        <v>0</v>
      </c>
      <c r="I360" s="52">
        <f t="shared" si="81"/>
        <v>0</v>
      </c>
    </row>
    <row r="361" spans="1:9" x14ac:dyDescent="0.2">
      <c r="A361" s="21" t="s">
        <v>47</v>
      </c>
      <c r="B361" s="54">
        <f>SUM(B358:B360)</f>
        <v>5823</v>
      </c>
      <c r="C361" s="54">
        <f>SUM(C358:C360)</f>
        <v>0</v>
      </c>
      <c r="D361" s="38">
        <f t="shared" si="80"/>
        <v>5823</v>
      </c>
      <c r="E361" s="54">
        <f>SUM(E358:E360)</f>
        <v>0</v>
      </c>
      <c r="F361" s="54">
        <f>SUM(F358:F360)</f>
        <v>0</v>
      </c>
      <c r="G361" s="54">
        <f>SUM(G358:G360)</f>
        <v>5823</v>
      </c>
      <c r="H361" s="54">
        <f>SUM(H358:H360)</f>
        <v>0</v>
      </c>
      <c r="I361" s="38">
        <f t="shared" si="81"/>
        <v>5823</v>
      </c>
    </row>
    <row r="362" spans="1:9" x14ac:dyDescent="0.2">
      <c r="A362" s="21" t="s">
        <v>48</v>
      </c>
      <c r="B362" s="55">
        <f>SUM(B357,B361)</f>
        <v>166096</v>
      </c>
      <c r="C362" s="55">
        <f>SUM(C357,C361)</f>
        <v>0</v>
      </c>
      <c r="D362" s="38">
        <f t="shared" si="80"/>
        <v>166096</v>
      </c>
      <c r="E362" s="55">
        <f>SUM(E357,E361)</f>
        <v>9559</v>
      </c>
      <c r="F362" s="55">
        <f>SUM(F357,F361)</f>
        <v>0</v>
      </c>
      <c r="G362" s="55">
        <f>SUM(G357,G361)</f>
        <v>175655</v>
      </c>
      <c r="H362" s="55">
        <f>SUM(H357,H361)</f>
        <v>0</v>
      </c>
      <c r="I362" s="38">
        <f t="shared" si="81"/>
        <v>175655</v>
      </c>
    </row>
    <row r="363" spans="1:9" x14ac:dyDescent="0.2">
      <c r="A363" s="28" t="s">
        <v>49</v>
      </c>
      <c r="B363" s="45"/>
      <c r="C363" s="46"/>
      <c r="D363" s="52">
        <f t="shared" si="80"/>
        <v>0</v>
      </c>
      <c r="E363" s="45"/>
      <c r="F363" s="46"/>
      <c r="G363" s="62">
        <f>+B363+E363</f>
        <v>0</v>
      </c>
      <c r="H363" s="34">
        <f>+C363+F363</f>
        <v>0</v>
      </c>
      <c r="I363" s="52">
        <f t="shared" si="81"/>
        <v>0</v>
      </c>
    </row>
    <row r="364" spans="1:9" s="41" customFormat="1" x14ac:dyDescent="0.2">
      <c r="A364" s="56" t="s">
        <v>50</v>
      </c>
      <c r="B364" s="49">
        <f>SUM(B362:B363)</f>
        <v>166096</v>
      </c>
      <c r="C364" s="49">
        <f>SUM(C359:C363)</f>
        <v>0</v>
      </c>
      <c r="D364" s="50">
        <f t="shared" si="80"/>
        <v>166096</v>
      </c>
      <c r="E364" s="49">
        <f>SUM(E362:E363)</f>
        <v>9559</v>
      </c>
      <c r="F364" s="49">
        <f>SUM(F359:F363)</f>
        <v>0</v>
      </c>
      <c r="G364" s="49">
        <f>SUM(G362:G363)</f>
        <v>175655</v>
      </c>
      <c r="H364" s="49">
        <f>SUM(H359:H363)</f>
        <v>0</v>
      </c>
      <c r="I364" s="50">
        <f t="shared" si="81"/>
        <v>175655</v>
      </c>
    </row>
    <row r="365" spans="1:9" s="41" customFormat="1" x14ac:dyDescent="0.2">
      <c r="A365" s="1" t="s">
        <v>8</v>
      </c>
      <c r="B365" s="57">
        <v>19</v>
      </c>
      <c r="C365" s="58"/>
      <c r="D365" s="59">
        <v>19</v>
      </c>
      <c r="E365" s="57"/>
      <c r="F365" s="58"/>
      <c r="G365" s="84">
        <f>+B365+E365</f>
        <v>19</v>
      </c>
      <c r="H365" s="34">
        <f>+C365+F365</f>
        <v>0</v>
      </c>
      <c r="I365" s="59">
        <v>19</v>
      </c>
    </row>
    <row r="366" spans="1:9" x14ac:dyDescent="0.2">
      <c r="A366" s="2"/>
      <c r="B366" s="2"/>
      <c r="C366" s="2"/>
      <c r="D366" s="2"/>
    </row>
    <row r="367" spans="1:9" x14ac:dyDescent="0.2">
      <c r="A367" s="5"/>
      <c r="B367" s="5"/>
      <c r="C367" s="5"/>
      <c r="D367" s="5"/>
    </row>
    <row r="369" spans="1:9" ht="12.75" customHeight="1" x14ac:dyDescent="0.2">
      <c r="A369" s="99" t="s">
        <v>53</v>
      </c>
      <c r="B369" s="88" t="str">
        <f>+B4</f>
        <v>1/2024. (I.24.) önk. rendelet eredeti ei.</v>
      </c>
      <c r="C369" s="89"/>
      <c r="D369" s="90"/>
      <c r="E369" s="88" t="str">
        <f>+E4</f>
        <v>Javasolt módosítás</v>
      </c>
      <c r="F369" s="89"/>
      <c r="G369" s="88" t="str">
        <f>+G4</f>
        <v>5/2024. (VI.26.) önk. rendelet mód.ei.</v>
      </c>
      <c r="H369" s="89"/>
      <c r="I369" s="90"/>
    </row>
    <row r="370" spans="1:9" ht="12.75" customHeight="1" x14ac:dyDescent="0.2">
      <c r="A370" s="100"/>
      <c r="B370" s="91" t="s">
        <v>13</v>
      </c>
      <c r="C370" s="91" t="s">
        <v>14</v>
      </c>
      <c r="D370" s="91" t="str">
        <f>+D5</f>
        <v>Összesen</v>
      </c>
      <c r="E370" s="91" t="s">
        <v>13</v>
      </c>
      <c r="F370" s="91" t="s">
        <v>14</v>
      </c>
      <c r="G370" s="91" t="s">
        <v>13</v>
      </c>
      <c r="H370" s="91" t="s">
        <v>14</v>
      </c>
      <c r="I370" s="91" t="str">
        <f>+I5</f>
        <v>Összesen</v>
      </c>
    </row>
    <row r="371" spans="1:9" x14ac:dyDescent="0.2">
      <c r="A371" s="101"/>
      <c r="B371" s="92"/>
      <c r="C371" s="92"/>
      <c r="D371" s="92"/>
      <c r="E371" s="92"/>
      <c r="F371" s="92"/>
      <c r="G371" s="92"/>
      <c r="H371" s="92"/>
      <c r="I371" s="92"/>
    </row>
    <row r="372" spans="1:9" x14ac:dyDescent="0.2">
      <c r="A372" s="33"/>
      <c r="B372" s="83"/>
      <c r="C372" s="83"/>
      <c r="D372" s="80"/>
      <c r="E372" s="83"/>
      <c r="F372" s="83"/>
      <c r="G372" s="83"/>
      <c r="H372" s="83"/>
      <c r="I372" s="80"/>
    </row>
    <row r="373" spans="1:9" x14ac:dyDescent="0.2">
      <c r="A373" s="14" t="s">
        <v>1</v>
      </c>
      <c r="B373" s="15"/>
      <c r="C373" s="34"/>
      <c r="D373" s="34"/>
      <c r="E373" s="15"/>
      <c r="F373" s="34"/>
      <c r="G373" s="15"/>
      <c r="H373" s="34"/>
      <c r="I373" s="34"/>
    </row>
    <row r="374" spans="1:9" x14ac:dyDescent="0.2">
      <c r="A374" s="17" t="s">
        <v>20</v>
      </c>
      <c r="B374" s="60"/>
      <c r="C374" s="60"/>
      <c r="D374" s="61">
        <f t="shared" ref="D374:D401" si="84">SUM(B374:C374)</f>
        <v>0</v>
      </c>
      <c r="E374" s="60"/>
      <c r="F374" s="60"/>
      <c r="G374" s="62">
        <f t="shared" ref="G374:H376" si="85">+B374+E374</f>
        <v>0</v>
      </c>
      <c r="H374" s="34">
        <f t="shared" si="85"/>
        <v>0</v>
      </c>
      <c r="I374" s="61">
        <f t="shared" ref="I374:I401" si="86">SUM(G374:H374)</f>
        <v>0</v>
      </c>
    </row>
    <row r="375" spans="1:9" x14ac:dyDescent="0.2">
      <c r="A375" s="20" t="s">
        <v>21</v>
      </c>
      <c r="B375" s="37"/>
      <c r="C375" s="37"/>
      <c r="D375" s="36">
        <f t="shared" si="84"/>
        <v>0</v>
      </c>
      <c r="E375" s="37"/>
      <c r="F375" s="37"/>
      <c r="G375" s="62">
        <f t="shared" si="85"/>
        <v>0</v>
      </c>
      <c r="H375" s="34">
        <f t="shared" si="85"/>
        <v>0</v>
      </c>
      <c r="I375" s="36">
        <f t="shared" si="86"/>
        <v>0</v>
      </c>
    </row>
    <row r="376" spans="1:9" x14ac:dyDescent="0.2">
      <c r="A376" s="20" t="s">
        <v>22</v>
      </c>
      <c r="B376" s="37"/>
      <c r="C376" s="37"/>
      <c r="D376" s="36">
        <f t="shared" si="84"/>
        <v>0</v>
      </c>
      <c r="E376" s="37"/>
      <c r="F376" s="37"/>
      <c r="G376" s="62">
        <f t="shared" si="85"/>
        <v>0</v>
      </c>
      <c r="H376" s="34">
        <f t="shared" si="85"/>
        <v>0</v>
      </c>
      <c r="I376" s="36">
        <f t="shared" si="86"/>
        <v>0</v>
      </c>
    </row>
    <row r="377" spans="1:9" x14ac:dyDescent="0.2">
      <c r="A377" s="21" t="s">
        <v>23</v>
      </c>
      <c r="B377" s="4">
        <f>SUM(B378:B388)</f>
        <v>5</v>
      </c>
      <c r="C377" s="4">
        <f>SUM(C378:C388)</f>
        <v>0</v>
      </c>
      <c r="D377" s="38">
        <f t="shared" si="84"/>
        <v>5</v>
      </c>
      <c r="E377" s="4">
        <f>SUM(E378:E388)</f>
        <v>0</v>
      </c>
      <c r="F377" s="4">
        <f>SUM(F378:F388)</f>
        <v>0</v>
      </c>
      <c r="G377" s="4">
        <f>SUM(G378:G388)</f>
        <v>5</v>
      </c>
      <c r="H377" s="4">
        <f>SUM(H378:H388)</f>
        <v>0</v>
      </c>
      <c r="I377" s="38">
        <f t="shared" si="86"/>
        <v>5</v>
      </c>
    </row>
    <row r="378" spans="1:9" x14ac:dyDescent="0.2">
      <c r="A378" s="24" t="s">
        <v>24</v>
      </c>
      <c r="B378" s="6"/>
      <c r="C378" s="6"/>
      <c r="D378" s="39">
        <f t="shared" si="84"/>
        <v>0</v>
      </c>
      <c r="E378" s="6"/>
      <c r="F378" s="6"/>
      <c r="G378" s="62">
        <f t="shared" ref="G378:H380" si="87">+B378+E378</f>
        <v>0</v>
      </c>
      <c r="H378" s="34">
        <f t="shared" si="87"/>
        <v>0</v>
      </c>
      <c r="I378" s="39">
        <f t="shared" si="86"/>
        <v>0</v>
      </c>
    </row>
    <row r="379" spans="1:9" x14ac:dyDescent="0.2">
      <c r="A379" s="24" t="s">
        <v>25</v>
      </c>
      <c r="B379" s="6"/>
      <c r="C379" s="6"/>
      <c r="D379" s="39">
        <f t="shared" si="84"/>
        <v>0</v>
      </c>
      <c r="E379" s="6"/>
      <c r="F379" s="6"/>
      <c r="G379" s="62">
        <f t="shared" si="87"/>
        <v>0</v>
      </c>
      <c r="H379" s="34">
        <f t="shared" si="87"/>
        <v>0</v>
      </c>
      <c r="I379" s="39">
        <f t="shared" si="86"/>
        <v>0</v>
      </c>
    </row>
    <row r="380" spans="1:9" x14ac:dyDescent="0.2">
      <c r="A380" s="24" t="s">
        <v>0</v>
      </c>
      <c r="B380" s="6"/>
      <c r="C380" s="6"/>
      <c r="D380" s="39">
        <f t="shared" si="84"/>
        <v>0</v>
      </c>
      <c r="E380" s="6"/>
      <c r="F380" s="6"/>
      <c r="G380" s="62">
        <f t="shared" si="87"/>
        <v>0</v>
      </c>
      <c r="H380" s="34">
        <f t="shared" si="87"/>
        <v>0</v>
      </c>
      <c r="I380" s="39">
        <f t="shared" si="86"/>
        <v>0</v>
      </c>
    </row>
    <row r="381" spans="1:9" x14ac:dyDescent="0.2">
      <c r="A381" s="24" t="s">
        <v>26</v>
      </c>
      <c r="B381" s="26"/>
      <c r="C381" s="26"/>
      <c r="D381" s="39">
        <f t="shared" si="84"/>
        <v>0</v>
      </c>
      <c r="E381" s="26"/>
      <c r="F381" s="26"/>
      <c r="G381" s="62">
        <f t="shared" ref="G381:G388" si="88">+B381+E381</f>
        <v>0</v>
      </c>
      <c r="H381" s="34">
        <f t="shared" ref="H381:H388" si="89">+C381+F381</f>
        <v>0</v>
      </c>
      <c r="I381" s="39">
        <f t="shared" si="86"/>
        <v>0</v>
      </c>
    </row>
    <row r="382" spans="1:9" x14ac:dyDescent="0.2">
      <c r="A382" s="24" t="s">
        <v>51</v>
      </c>
      <c r="B382" s="26"/>
      <c r="C382" s="26"/>
      <c r="D382" s="39">
        <f t="shared" si="84"/>
        <v>0</v>
      </c>
      <c r="E382" s="26"/>
      <c r="F382" s="26"/>
      <c r="G382" s="62">
        <f t="shared" si="88"/>
        <v>0</v>
      </c>
      <c r="H382" s="34">
        <f t="shared" si="89"/>
        <v>0</v>
      </c>
      <c r="I382" s="39">
        <f t="shared" si="86"/>
        <v>0</v>
      </c>
    </row>
    <row r="383" spans="1:9" x14ac:dyDescent="0.2">
      <c r="A383" s="24" t="s">
        <v>28</v>
      </c>
      <c r="B383" s="26"/>
      <c r="C383" s="26"/>
      <c r="D383" s="39">
        <f t="shared" si="84"/>
        <v>0</v>
      </c>
      <c r="E383" s="26"/>
      <c r="F383" s="26"/>
      <c r="G383" s="62">
        <f t="shared" si="88"/>
        <v>0</v>
      </c>
      <c r="H383" s="34">
        <f t="shared" si="89"/>
        <v>0</v>
      </c>
      <c r="I383" s="39">
        <f t="shared" si="86"/>
        <v>0</v>
      </c>
    </row>
    <row r="384" spans="1:9" x14ac:dyDescent="0.2">
      <c r="A384" s="24" t="s">
        <v>29</v>
      </c>
      <c r="B384" s="26"/>
      <c r="C384" s="26"/>
      <c r="D384" s="39">
        <f t="shared" si="84"/>
        <v>0</v>
      </c>
      <c r="E384" s="26"/>
      <c r="F384" s="26"/>
      <c r="G384" s="62">
        <f t="shared" si="88"/>
        <v>0</v>
      </c>
      <c r="H384" s="34">
        <f t="shared" si="89"/>
        <v>0</v>
      </c>
      <c r="I384" s="39">
        <f t="shared" si="86"/>
        <v>0</v>
      </c>
    </row>
    <row r="385" spans="1:229" x14ac:dyDescent="0.2">
      <c r="A385" s="24" t="s">
        <v>30</v>
      </c>
      <c r="B385" s="26"/>
      <c r="C385" s="26"/>
      <c r="D385" s="39">
        <f t="shared" si="84"/>
        <v>0</v>
      </c>
      <c r="E385" s="26"/>
      <c r="F385" s="26"/>
      <c r="G385" s="62">
        <f t="shared" si="88"/>
        <v>0</v>
      </c>
      <c r="H385" s="34">
        <f t="shared" si="89"/>
        <v>0</v>
      </c>
      <c r="I385" s="39">
        <f t="shared" si="86"/>
        <v>0</v>
      </c>
    </row>
    <row r="386" spans="1:229" x14ac:dyDescent="0.2">
      <c r="A386" s="24" t="s">
        <v>31</v>
      </c>
      <c r="B386" s="26">
        <v>5</v>
      </c>
      <c r="C386" s="26"/>
      <c r="D386" s="39">
        <f t="shared" si="84"/>
        <v>5</v>
      </c>
      <c r="E386" s="26"/>
      <c r="F386" s="26"/>
      <c r="G386" s="62">
        <f t="shared" si="88"/>
        <v>5</v>
      </c>
      <c r="H386" s="34">
        <f t="shared" si="89"/>
        <v>0</v>
      </c>
      <c r="I386" s="39">
        <f t="shared" si="86"/>
        <v>5</v>
      </c>
    </row>
    <row r="387" spans="1:229" s="41" customFormat="1" x14ac:dyDescent="0.2">
      <c r="A387" s="24" t="s">
        <v>32</v>
      </c>
      <c r="B387" s="26"/>
      <c r="C387" s="26"/>
      <c r="D387" s="39">
        <f t="shared" si="84"/>
        <v>0</v>
      </c>
      <c r="E387" s="26"/>
      <c r="F387" s="26"/>
      <c r="G387" s="62">
        <f t="shared" si="88"/>
        <v>0</v>
      </c>
      <c r="H387" s="34">
        <f t="shared" si="89"/>
        <v>0</v>
      </c>
      <c r="I387" s="39">
        <f t="shared" si="86"/>
        <v>0</v>
      </c>
    </row>
    <row r="388" spans="1:229" x14ac:dyDescent="0.2">
      <c r="A388" s="24" t="s">
        <v>33</v>
      </c>
      <c r="B388" s="26"/>
      <c r="C388" s="26"/>
      <c r="D388" s="39">
        <f t="shared" si="84"/>
        <v>0</v>
      </c>
      <c r="E388" s="26"/>
      <c r="F388" s="26"/>
      <c r="G388" s="62">
        <f t="shared" si="88"/>
        <v>0</v>
      </c>
      <c r="H388" s="34">
        <f t="shared" si="89"/>
        <v>0</v>
      </c>
      <c r="I388" s="39">
        <f t="shared" si="86"/>
        <v>0</v>
      </c>
    </row>
    <row r="389" spans="1:229" x14ac:dyDescent="0.2">
      <c r="A389" s="21" t="s">
        <v>19</v>
      </c>
      <c r="B389" s="23">
        <f>SUM(B391:B395)</f>
        <v>0</v>
      </c>
      <c r="C389" s="23">
        <f>SUM(C391:C395)</f>
        <v>0</v>
      </c>
      <c r="D389" s="38">
        <f t="shared" si="84"/>
        <v>0</v>
      </c>
      <c r="E389" s="23">
        <f>SUM(E391:E395)</f>
        <v>0</v>
      </c>
      <c r="F389" s="23">
        <f>SUM(F391:F395)</f>
        <v>0</v>
      </c>
      <c r="G389" s="23">
        <f>SUM(G391:G395)</f>
        <v>0</v>
      </c>
      <c r="H389" s="23">
        <f>SUM(H391:H395)</f>
        <v>0</v>
      </c>
      <c r="I389" s="38">
        <f t="shared" si="86"/>
        <v>0</v>
      </c>
    </row>
    <row r="390" spans="1:229" x14ac:dyDescent="0.2">
      <c r="A390" s="27" t="s">
        <v>24</v>
      </c>
      <c r="B390" s="26"/>
      <c r="C390" s="26"/>
      <c r="D390" s="39">
        <f t="shared" si="84"/>
        <v>0</v>
      </c>
      <c r="E390" s="26"/>
      <c r="F390" s="26"/>
      <c r="G390" s="62">
        <f>+B390+E390</f>
        <v>0</v>
      </c>
      <c r="H390" s="34">
        <f>+C390+F390</f>
        <v>0</v>
      </c>
      <c r="I390" s="39">
        <f t="shared" si="86"/>
        <v>0</v>
      </c>
    </row>
    <row r="391" spans="1:229" x14ac:dyDescent="0.2">
      <c r="A391" s="27" t="s">
        <v>34</v>
      </c>
      <c r="B391" s="26"/>
      <c r="C391" s="26"/>
      <c r="D391" s="39">
        <f t="shared" si="84"/>
        <v>0</v>
      </c>
      <c r="E391" s="26"/>
      <c r="F391" s="26"/>
      <c r="G391" s="62">
        <f t="shared" ref="G391:G397" si="90">+B391+E391</f>
        <v>0</v>
      </c>
      <c r="H391" s="34">
        <f t="shared" ref="H391:H397" si="91">+C391+F391</f>
        <v>0</v>
      </c>
      <c r="I391" s="39">
        <f t="shared" si="86"/>
        <v>0</v>
      </c>
    </row>
    <row r="392" spans="1:229" x14ac:dyDescent="0.2">
      <c r="A392" s="27" t="s">
        <v>35</v>
      </c>
      <c r="B392" s="26"/>
      <c r="C392" s="26"/>
      <c r="D392" s="39">
        <f t="shared" si="84"/>
        <v>0</v>
      </c>
      <c r="E392" s="26"/>
      <c r="F392" s="26"/>
      <c r="G392" s="62">
        <f t="shared" si="90"/>
        <v>0</v>
      </c>
      <c r="H392" s="34">
        <f t="shared" si="91"/>
        <v>0</v>
      </c>
      <c r="I392" s="39">
        <f t="shared" si="86"/>
        <v>0</v>
      </c>
    </row>
    <row r="393" spans="1:229" s="41" customFormat="1" x14ac:dyDescent="0.2">
      <c r="A393" s="27" t="s">
        <v>36</v>
      </c>
      <c r="B393" s="26"/>
      <c r="C393" s="26"/>
      <c r="D393" s="39">
        <f t="shared" si="84"/>
        <v>0</v>
      </c>
      <c r="E393" s="26"/>
      <c r="F393" s="26"/>
      <c r="G393" s="62">
        <f t="shared" si="90"/>
        <v>0</v>
      </c>
      <c r="H393" s="34">
        <f t="shared" si="91"/>
        <v>0</v>
      </c>
      <c r="I393" s="39">
        <f t="shared" si="86"/>
        <v>0</v>
      </c>
    </row>
    <row r="394" spans="1:229" s="41" customFormat="1" x14ac:dyDescent="0.2">
      <c r="A394" s="27" t="s">
        <v>37</v>
      </c>
      <c r="B394" s="26"/>
      <c r="C394" s="26"/>
      <c r="D394" s="39">
        <f t="shared" si="84"/>
        <v>0</v>
      </c>
      <c r="E394" s="26"/>
      <c r="F394" s="26"/>
      <c r="G394" s="62">
        <f t="shared" si="90"/>
        <v>0</v>
      </c>
      <c r="H394" s="34">
        <f t="shared" si="91"/>
        <v>0</v>
      </c>
      <c r="I394" s="39">
        <f t="shared" si="86"/>
        <v>0</v>
      </c>
    </row>
    <row r="395" spans="1:229" s="41" customFormat="1" x14ac:dyDescent="0.2">
      <c r="A395" s="27" t="s">
        <v>38</v>
      </c>
      <c r="B395" s="26"/>
      <c r="C395" s="26"/>
      <c r="D395" s="39">
        <f t="shared" si="84"/>
        <v>0</v>
      </c>
      <c r="E395" s="26"/>
      <c r="F395" s="26"/>
      <c r="G395" s="62">
        <f t="shared" si="90"/>
        <v>0</v>
      </c>
      <c r="H395" s="34">
        <f t="shared" si="91"/>
        <v>0</v>
      </c>
      <c r="I395" s="39">
        <f t="shared" si="86"/>
        <v>0</v>
      </c>
    </row>
    <row r="396" spans="1:229" x14ac:dyDescent="0.2">
      <c r="A396" s="20" t="s">
        <v>39</v>
      </c>
      <c r="B396" s="28"/>
      <c r="C396" s="28"/>
      <c r="D396" s="36">
        <f t="shared" si="84"/>
        <v>0</v>
      </c>
      <c r="E396" s="28"/>
      <c r="F396" s="28"/>
      <c r="G396" s="62">
        <f t="shared" si="90"/>
        <v>0</v>
      </c>
      <c r="H396" s="34">
        <f t="shared" si="91"/>
        <v>0</v>
      </c>
      <c r="I396" s="36">
        <f t="shared" si="86"/>
        <v>0</v>
      </c>
    </row>
    <row r="397" spans="1:229" x14ac:dyDescent="0.2">
      <c r="A397" s="20" t="s">
        <v>40</v>
      </c>
      <c r="B397" s="42"/>
      <c r="C397" s="42"/>
      <c r="D397" s="36">
        <f t="shared" si="84"/>
        <v>0</v>
      </c>
      <c r="E397" s="42"/>
      <c r="F397" s="42"/>
      <c r="G397" s="62">
        <f t="shared" si="90"/>
        <v>0</v>
      </c>
      <c r="H397" s="34">
        <f t="shared" si="91"/>
        <v>0</v>
      </c>
      <c r="I397" s="36">
        <f t="shared" si="86"/>
        <v>0</v>
      </c>
    </row>
    <row r="398" spans="1:229" x14ac:dyDescent="0.2">
      <c r="A398" s="21" t="s">
        <v>41</v>
      </c>
      <c r="B398" s="23">
        <f>SUM(B374,B375,B376,B377,B389,B396,B397)</f>
        <v>5</v>
      </c>
      <c r="C398" s="23">
        <f>SUM(C374,C375,C376,C377,C389,C396,C397)</f>
        <v>0</v>
      </c>
      <c r="D398" s="38">
        <f t="shared" si="84"/>
        <v>5</v>
      </c>
      <c r="E398" s="23">
        <f>SUM(E374,E375,E376,E377,E389,E396,E397)</f>
        <v>0</v>
      </c>
      <c r="F398" s="23">
        <f>SUM(F374,F375,F376,F377,F389,F396,F397)</f>
        <v>0</v>
      </c>
      <c r="G398" s="23">
        <f>SUM(G374,G375,G376,G377,G389,G396,G397)</f>
        <v>5</v>
      </c>
      <c r="H398" s="23">
        <f>SUM(H374,H375,H376,H377,H389,H396,H397)</f>
        <v>0</v>
      </c>
      <c r="I398" s="38">
        <f t="shared" si="86"/>
        <v>5</v>
      </c>
    </row>
    <row r="399" spans="1:229" ht="12.75" customHeight="1" x14ac:dyDescent="0.2">
      <c r="A399" s="86" t="s">
        <v>67</v>
      </c>
      <c r="B399" s="22"/>
      <c r="C399" s="22"/>
      <c r="D399" s="22"/>
      <c r="E399" s="18">
        <v>460</v>
      </c>
      <c r="F399" s="22"/>
      <c r="G399" s="62">
        <f>+B399+E399</f>
        <v>460</v>
      </c>
      <c r="H399" s="34">
        <f>+C399+F399</f>
        <v>0</v>
      </c>
      <c r="I399" s="36">
        <f>SUM(G399:H399)</f>
        <v>460</v>
      </c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  <c r="BT399" s="9"/>
      <c r="BU399" s="9"/>
      <c r="BV399" s="9"/>
      <c r="BW399" s="9"/>
      <c r="BX399" s="9"/>
      <c r="BY399" s="9"/>
      <c r="BZ399" s="9"/>
      <c r="CA399" s="9"/>
      <c r="CB399" s="9"/>
      <c r="CC399" s="9"/>
      <c r="CD399" s="9"/>
      <c r="CE399" s="9"/>
      <c r="CF399" s="9"/>
      <c r="CG399" s="9"/>
      <c r="CH399" s="9"/>
      <c r="CI399" s="9"/>
      <c r="CJ399" s="9"/>
      <c r="CK399" s="9"/>
      <c r="CL399" s="9"/>
      <c r="CM399" s="9"/>
      <c r="CN399" s="9"/>
      <c r="CO399" s="9"/>
      <c r="CP399" s="9"/>
      <c r="CQ399" s="9"/>
      <c r="CR399" s="9"/>
      <c r="CS399" s="9"/>
      <c r="CT399" s="9"/>
      <c r="CU399" s="9"/>
      <c r="CV399" s="9"/>
      <c r="CW399" s="9"/>
      <c r="CX399" s="9"/>
      <c r="CY399" s="9"/>
      <c r="CZ399" s="9"/>
      <c r="DA399" s="9"/>
      <c r="DB399" s="9"/>
      <c r="DC399" s="9"/>
      <c r="DD399" s="9"/>
      <c r="DE399" s="9"/>
      <c r="DF399" s="9"/>
      <c r="DG399" s="9"/>
      <c r="DH399" s="9"/>
      <c r="DI399" s="9"/>
      <c r="DJ399" s="9"/>
      <c r="DK399" s="9"/>
      <c r="DL399" s="9"/>
      <c r="DM399" s="9"/>
      <c r="DN399" s="9"/>
      <c r="DO399" s="9"/>
      <c r="DP399" s="9"/>
      <c r="DQ399" s="9"/>
      <c r="DR399" s="9"/>
      <c r="DS399" s="9"/>
      <c r="DT399" s="9"/>
      <c r="DU399" s="9"/>
      <c r="DV399" s="9"/>
      <c r="DW399" s="9"/>
      <c r="DX399" s="9"/>
      <c r="DY399" s="9"/>
      <c r="DZ399" s="9"/>
      <c r="EA399" s="9"/>
      <c r="EB399" s="9"/>
      <c r="EC399" s="9"/>
      <c r="ED399" s="9"/>
      <c r="EE399" s="9"/>
      <c r="EF399" s="9"/>
      <c r="EG399" s="9"/>
      <c r="EH399" s="9"/>
      <c r="EI399" s="9"/>
      <c r="EJ399" s="9"/>
      <c r="EK399" s="9"/>
      <c r="EL399" s="9"/>
      <c r="EM399" s="9"/>
      <c r="EN399" s="9"/>
      <c r="EO399" s="9"/>
      <c r="EP399" s="9"/>
      <c r="EQ399" s="9"/>
      <c r="ER399" s="9"/>
      <c r="ES399" s="9"/>
      <c r="ET399" s="9"/>
      <c r="EU399" s="9"/>
      <c r="EV399" s="9"/>
      <c r="EW399" s="9"/>
      <c r="EX399" s="9"/>
      <c r="EY399" s="9"/>
      <c r="EZ399" s="9"/>
      <c r="FA399" s="9"/>
      <c r="FB399" s="9"/>
      <c r="FC399" s="9"/>
      <c r="FD399" s="9"/>
      <c r="FE399" s="9"/>
      <c r="FF399" s="9"/>
      <c r="FG399" s="9"/>
      <c r="FH399" s="9"/>
      <c r="FI399" s="9"/>
      <c r="FJ399" s="9"/>
      <c r="FK399" s="9"/>
      <c r="FL399" s="9"/>
      <c r="FM399" s="9"/>
      <c r="FN399" s="9"/>
      <c r="FO399" s="9"/>
      <c r="FP399" s="9"/>
      <c r="FQ399" s="9"/>
      <c r="FR399" s="9"/>
      <c r="FS399" s="9"/>
      <c r="FT399" s="9"/>
      <c r="FU399" s="9"/>
      <c r="FV399" s="9"/>
      <c r="FW399" s="9"/>
      <c r="FX399" s="9"/>
      <c r="FY399" s="9"/>
      <c r="FZ399" s="9"/>
      <c r="GA399" s="9"/>
      <c r="GB399" s="9"/>
      <c r="GC399" s="9"/>
      <c r="GD399" s="9"/>
      <c r="GE399" s="9"/>
      <c r="GF399" s="9"/>
      <c r="GG399" s="9"/>
      <c r="GH399" s="9"/>
      <c r="GI399" s="9"/>
      <c r="GJ399" s="9"/>
      <c r="GK399" s="9"/>
      <c r="GL399" s="9"/>
      <c r="GM399" s="9"/>
      <c r="GN399" s="9"/>
      <c r="GO399" s="9"/>
      <c r="GP399" s="9"/>
      <c r="GQ399" s="9"/>
      <c r="GR399" s="9"/>
      <c r="GS399" s="9"/>
      <c r="GT399" s="9"/>
      <c r="GU399" s="9"/>
      <c r="GV399" s="9"/>
      <c r="GW399" s="9"/>
      <c r="GX399" s="9"/>
      <c r="GY399" s="9"/>
      <c r="GZ399" s="9"/>
      <c r="HA399" s="9"/>
      <c r="HB399" s="9"/>
      <c r="HC399" s="9"/>
      <c r="HD399" s="9"/>
      <c r="HE399" s="9"/>
      <c r="HF399" s="9"/>
      <c r="HG399" s="9"/>
      <c r="HH399" s="9"/>
      <c r="HI399" s="9"/>
      <c r="HJ399" s="9"/>
      <c r="HK399" s="9"/>
      <c r="HL399" s="9"/>
      <c r="HM399" s="9"/>
      <c r="HN399" s="9"/>
      <c r="HO399" s="9"/>
      <c r="HP399" s="9"/>
      <c r="HQ399" s="9"/>
      <c r="HR399" s="9"/>
      <c r="HS399" s="9"/>
      <c r="HT399" s="9"/>
      <c r="HU399" s="9"/>
    </row>
    <row r="400" spans="1:229" s="41" customFormat="1" x14ac:dyDescent="0.2">
      <c r="A400" s="28" t="s">
        <v>59</v>
      </c>
      <c r="B400" s="62">
        <v>132935</v>
      </c>
      <c r="C400" s="42"/>
      <c r="D400" s="36">
        <f t="shared" si="84"/>
        <v>132935</v>
      </c>
      <c r="E400" s="62">
        <v>7517</v>
      </c>
      <c r="F400" s="42"/>
      <c r="G400" s="62">
        <f>+B400+E400</f>
        <v>140452</v>
      </c>
      <c r="H400" s="34">
        <f>+C400+F400</f>
        <v>0</v>
      </c>
      <c r="I400" s="36">
        <f t="shared" si="86"/>
        <v>140452</v>
      </c>
    </row>
    <row r="401" spans="1:9" x14ac:dyDescent="0.2">
      <c r="A401" s="21" t="s">
        <v>42</v>
      </c>
      <c r="B401" s="23">
        <f>SUM(B398:B400)</f>
        <v>132940</v>
      </c>
      <c r="C401" s="23">
        <f>SUM(C398:C400)</f>
        <v>0</v>
      </c>
      <c r="D401" s="38">
        <f t="shared" si="84"/>
        <v>132940</v>
      </c>
      <c r="E401" s="23">
        <f>SUM(E398:E400)</f>
        <v>7977</v>
      </c>
      <c r="F401" s="23">
        <f>SUM(F398:F400)</f>
        <v>0</v>
      </c>
      <c r="G401" s="23">
        <f>SUM(G398:G400)</f>
        <v>140917</v>
      </c>
      <c r="H401" s="23">
        <f>SUM(H398:H400)</f>
        <v>0</v>
      </c>
      <c r="I401" s="38">
        <f t="shared" si="86"/>
        <v>140917</v>
      </c>
    </row>
    <row r="402" spans="1:9" x14ac:dyDescent="0.2">
      <c r="A402" s="20"/>
      <c r="B402" s="45"/>
      <c r="C402" s="46"/>
      <c r="D402" s="36"/>
      <c r="E402" s="45"/>
      <c r="F402" s="46"/>
      <c r="G402" s="45"/>
      <c r="H402" s="46"/>
      <c r="I402" s="36"/>
    </row>
    <row r="403" spans="1:9" x14ac:dyDescent="0.2">
      <c r="A403" s="29" t="s">
        <v>2</v>
      </c>
      <c r="B403" s="47"/>
      <c r="C403" s="46"/>
      <c r="D403" s="36"/>
      <c r="E403" s="47"/>
      <c r="F403" s="46"/>
      <c r="G403" s="47"/>
      <c r="H403" s="46"/>
      <c r="I403" s="36"/>
    </row>
    <row r="404" spans="1:9" x14ac:dyDescent="0.2">
      <c r="A404" s="20" t="s">
        <v>3</v>
      </c>
      <c r="B404" s="47">
        <v>93127</v>
      </c>
      <c r="C404" s="46"/>
      <c r="D404" s="36">
        <f t="shared" ref="D404:D417" si="92">SUM(B404:C404)</f>
        <v>93127</v>
      </c>
      <c r="E404" s="47">
        <v>5704</v>
      </c>
      <c r="F404" s="46"/>
      <c r="G404" s="62">
        <f>+B404+E404</f>
        <v>98831</v>
      </c>
      <c r="H404" s="34">
        <f>+C404+F404</f>
        <v>0</v>
      </c>
      <c r="I404" s="36">
        <f t="shared" ref="I404:I417" si="93">SUM(G404:H404)</f>
        <v>98831</v>
      </c>
    </row>
    <row r="405" spans="1:9" s="41" customFormat="1" x14ac:dyDescent="0.2">
      <c r="A405" s="20" t="s">
        <v>16</v>
      </c>
      <c r="B405" s="47">
        <v>12078</v>
      </c>
      <c r="C405" s="46"/>
      <c r="D405" s="36">
        <f t="shared" si="92"/>
        <v>12078</v>
      </c>
      <c r="E405" s="47">
        <v>741</v>
      </c>
      <c r="F405" s="46"/>
      <c r="G405" s="62">
        <f>+B405+E405</f>
        <v>12819</v>
      </c>
      <c r="H405" s="34">
        <f>+C405+F405</f>
        <v>0</v>
      </c>
      <c r="I405" s="36">
        <f t="shared" si="93"/>
        <v>12819</v>
      </c>
    </row>
    <row r="406" spans="1:9" x14ac:dyDescent="0.2">
      <c r="A406" s="21" t="s">
        <v>4</v>
      </c>
      <c r="B406" s="49">
        <f>SUM(B404:B405)</f>
        <v>105205</v>
      </c>
      <c r="C406" s="49">
        <f>SUM(C404:C405)</f>
        <v>0</v>
      </c>
      <c r="D406" s="50">
        <f t="shared" si="92"/>
        <v>105205</v>
      </c>
      <c r="E406" s="49">
        <f>SUM(E404:E405)</f>
        <v>6445</v>
      </c>
      <c r="F406" s="49">
        <f>SUM(F404:F405)</f>
        <v>0</v>
      </c>
      <c r="G406" s="49">
        <f>SUM(G404:G405)</f>
        <v>111650</v>
      </c>
      <c r="H406" s="49">
        <f>SUM(H404:H405)</f>
        <v>0</v>
      </c>
      <c r="I406" s="50">
        <f t="shared" si="93"/>
        <v>111650</v>
      </c>
    </row>
    <row r="407" spans="1:9" x14ac:dyDescent="0.2">
      <c r="A407" s="20" t="s">
        <v>5</v>
      </c>
      <c r="B407" s="47">
        <v>21985</v>
      </c>
      <c r="C407" s="51"/>
      <c r="D407" s="52">
        <f t="shared" si="92"/>
        <v>21985</v>
      </c>
      <c r="E407" s="47">
        <v>1532</v>
      </c>
      <c r="F407" s="51"/>
      <c r="G407" s="62">
        <f t="shared" ref="G407:H409" si="94">+B407+E407</f>
        <v>23517</v>
      </c>
      <c r="H407" s="34">
        <f t="shared" si="94"/>
        <v>0</v>
      </c>
      <c r="I407" s="52">
        <f t="shared" si="93"/>
        <v>23517</v>
      </c>
    </row>
    <row r="408" spans="1:9" x14ac:dyDescent="0.2">
      <c r="A408" s="20" t="s">
        <v>43</v>
      </c>
      <c r="B408" s="45"/>
      <c r="C408" s="51"/>
      <c r="D408" s="52">
        <f t="shared" si="92"/>
        <v>0</v>
      </c>
      <c r="E408" s="45"/>
      <c r="F408" s="51"/>
      <c r="G408" s="62">
        <f t="shared" si="94"/>
        <v>0</v>
      </c>
      <c r="H408" s="34">
        <f t="shared" si="94"/>
        <v>0</v>
      </c>
      <c r="I408" s="52">
        <f t="shared" si="93"/>
        <v>0</v>
      </c>
    </row>
    <row r="409" spans="1:9" x14ac:dyDescent="0.2">
      <c r="A409" s="20" t="s">
        <v>44</v>
      </c>
      <c r="B409" s="45"/>
      <c r="C409" s="46"/>
      <c r="D409" s="52">
        <f t="shared" si="92"/>
        <v>0</v>
      </c>
      <c r="E409" s="45"/>
      <c r="F409" s="46"/>
      <c r="G409" s="62">
        <f t="shared" si="94"/>
        <v>0</v>
      </c>
      <c r="H409" s="34">
        <f t="shared" si="94"/>
        <v>0</v>
      </c>
      <c r="I409" s="52">
        <f t="shared" si="93"/>
        <v>0</v>
      </c>
    </row>
    <row r="410" spans="1:9" x14ac:dyDescent="0.2">
      <c r="A410" s="21" t="s">
        <v>45</v>
      </c>
      <c r="B410" s="49">
        <f>SUM(B406:B409)</f>
        <v>127190</v>
      </c>
      <c r="C410" s="49">
        <f>SUM(C406:C409)</f>
        <v>0</v>
      </c>
      <c r="D410" s="50">
        <f t="shared" si="92"/>
        <v>127190</v>
      </c>
      <c r="E410" s="49">
        <f>SUM(E406:E409)</f>
        <v>7977</v>
      </c>
      <c r="F410" s="49">
        <f>SUM(F406:F409)</f>
        <v>0</v>
      </c>
      <c r="G410" s="49">
        <f>SUM(G406:G409)</f>
        <v>135167</v>
      </c>
      <c r="H410" s="49">
        <f>SUM(H406:H409)</f>
        <v>0</v>
      </c>
      <c r="I410" s="50">
        <f t="shared" si="93"/>
        <v>135167</v>
      </c>
    </row>
    <row r="411" spans="1:9" s="41" customFormat="1" x14ac:dyDescent="0.2">
      <c r="A411" s="20" t="s">
        <v>6</v>
      </c>
      <c r="B411" s="53">
        <v>5750</v>
      </c>
      <c r="C411" s="49"/>
      <c r="D411" s="52">
        <f t="shared" si="92"/>
        <v>5750</v>
      </c>
      <c r="E411" s="53"/>
      <c r="F411" s="49"/>
      <c r="G411" s="62">
        <f t="shared" ref="G411:H413" si="95">+B411+E411</f>
        <v>5750</v>
      </c>
      <c r="H411" s="34">
        <f t="shared" si="95"/>
        <v>0</v>
      </c>
      <c r="I411" s="52">
        <f t="shared" si="93"/>
        <v>5750</v>
      </c>
    </row>
    <row r="412" spans="1:9" x14ac:dyDescent="0.2">
      <c r="A412" s="20" t="s">
        <v>7</v>
      </c>
      <c r="B412" s="45"/>
      <c r="C412" s="45"/>
      <c r="D412" s="52">
        <f t="shared" si="92"/>
        <v>0</v>
      </c>
      <c r="E412" s="45"/>
      <c r="F412" s="45"/>
      <c r="G412" s="62">
        <f t="shared" si="95"/>
        <v>0</v>
      </c>
      <c r="H412" s="34">
        <f t="shared" si="95"/>
        <v>0</v>
      </c>
      <c r="I412" s="52">
        <f t="shared" si="93"/>
        <v>0</v>
      </c>
    </row>
    <row r="413" spans="1:9" x14ac:dyDescent="0.2">
      <c r="A413" s="20" t="s">
        <v>46</v>
      </c>
      <c r="B413" s="45"/>
      <c r="C413" s="45"/>
      <c r="D413" s="52">
        <f t="shared" si="92"/>
        <v>0</v>
      </c>
      <c r="E413" s="45"/>
      <c r="F413" s="45"/>
      <c r="G413" s="62">
        <f t="shared" si="95"/>
        <v>0</v>
      </c>
      <c r="H413" s="34">
        <f t="shared" si="95"/>
        <v>0</v>
      </c>
      <c r="I413" s="52">
        <f t="shared" si="93"/>
        <v>0</v>
      </c>
    </row>
    <row r="414" spans="1:9" x14ac:dyDescent="0.2">
      <c r="A414" s="21" t="s">
        <v>47</v>
      </c>
      <c r="B414" s="54">
        <f>SUM(B411:B413)</f>
        <v>5750</v>
      </c>
      <c r="C414" s="54">
        <f>SUM(C411:C413)</f>
        <v>0</v>
      </c>
      <c r="D414" s="38">
        <f t="shared" si="92"/>
        <v>5750</v>
      </c>
      <c r="E414" s="54">
        <f>SUM(E411:E413)</f>
        <v>0</v>
      </c>
      <c r="F414" s="54">
        <f>SUM(F411:F413)</f>
        <v>0</v>
      </c>
      <c r="G414" s="54">
        <f>SUM(G411:G413)</f>
        <v>5750</v>
      </c>
      <c r="H414" s="54">
        <f>SUM(H411:H413)</f>
        <v>0</v>
      </c>
      <c r="I414" s="38">
        <f t="shared" si="93"/>
        <v>5750</v>
      </c>
    </row>
    <row r="415" spans="1:9" x14ac:dyDescent="0.2">
      <c r="A415" s="21" t="s">
        <v>48</v>
      </c>
      <c r="B415" s="55">
        <f>SUM(B410,B414)</f>
        <v>132940</v>
      </c>
      <c r="C415" s="55">
        <f>SUM(C410,C414)</f>
        <v>0</v>
      </c>
      <c r="D415" s="38">
        <f t="shared" si="92"/>
        <v>132940</v>
      </c>
      <c r="E415" s="55">
        <f>SUM(E410,E414)</f>
        <v>7977</v>
      </c>
      <c r="F415" s="55">
        <f>SUM(F410,F414)</f>
        <v>0</v>
      </c>
      <c r="G415" s="55">
        <f>SUM(G410,G414)</f>
        <v>140917</v>
      </c>
      <c r="H415" s="55">
        <f>SUM(H410,H414)</f>
        <v>0</v>
      </c>
      <c r="I415" s="38">
        <f t="shared" si="93"/>
        <v>140917</v>
      </c>
    </row>
    <row r="416" spans="1:9" x14ac:dyDescent="0.2">
      <c r="A416" s="28" t="s">
        <v>49</v>
      </c>
      <c r="B416" s="45"/>
      <c r="C416" s="46"/>
      <c r="D416" s="52">
        <f t="shared" si="92"/>
        <v>0</v>
      </c>
      <c r="E416" s="45"/>
      <c r="F416" s="46"/>
      <c r="G416" s="45"/>
      <c r="H416" s="46"/>
      <c r="I416" s="52">
        <f t="shared" si="93"/>
        <v>0</v>
      </c>
    </row>
    <row r="417" spans="1:9" s="41" customFormat="1" x14ac:dyDescent="0.2">
      <c r="A417" s="56" t="s">
        <v>50</v>
      </c>
      <c r="B417" s="49">
        <f>SUM(B415:B416)</f>
        <v>132940</v>
      </c>
      <c r="C417" s="49">
        <f>SUM(C412:C416)</f>
        <v>0</v>
      </c>
      <c r="D417" s="50">
        <f t="shared" si="92"/>
        <v>132940</v>
      </c>
      <c r="E417" s="49">
        <f>SUM(E415:E416)</f>
        <v>7977</v>
      </c>
      <c r="F417" s="49">
        <f>SUM(F412:F416)</f>
        <v>0</v>
      </c>
      <c r="G417" s="49">
        <f>SUM(G415:G416)</f>
        <v>140917</v>
      </c>
      <c r="H417" s="49">
        <f>SUM(H412:H416)</f>
        <v>0</v>
      </c>
      <c r="I417" s="50">
        <f t="shared" si="93"/>
        <v>140917</v>
      </c>
    </row>
    <row r="418" spans="1:9" s="41" customFormat="1" x14ac:dyDescent="0.2">
      <c r="A418" s="1" t="s">
        <v>8</v>
      </c>
      <c r="B418" s="57">
        <v>17.75</v>
      </c>
      <c r="C418" s="58"/>
      <c r="D418" s="59">
        <v>17.75</v>
      </c>
      <c r="E418" s="57"/>
      <c r="F418" s="58"/>
      <c r="G418" s="62">
        <f>+B418+E418</f>
        <v>17.75</v>
      </c>
      <c r="H418" s="34">
        <f>+C418+F418</f>
        <v>0</v>
      </c>
      <c r="I418" s="59">
        <v>17.75</v>
      </c>
    </row>
    <row r="419" spans="1:9" x14ac:dyDescent="0.2">
      <c r="A419" s="2"/>
      <c r="B419" s="2"/>
      <c r="C419" s="2"/>
      <c r="D419" s="2"/>
    </row>
    <row r="420" spans="1:9" x14ac:dyDescent="0.2">
      <c r="A420" s="5"/>
      <c r="B420" s="5"/>
      <c r="C420" s="5"/>
      <c r="D420" s="5"/>
    </row>
    <row r="422" spans="1:9" ht="12.75" customHeight="1" x14ac:dyDescent="0.2">
      <c r="A422" s="99" t="s">
        <v>11</v>
      </c>
      <c r="B422" s="88" t="str">
        <f>+B4</f>
        <v>1/2024. (I.24.) önk. rendelet eredeti ei.</v>
      </c>
      <c r="C422" s="89"/>
      <c r="D422" s="90"/>
      <c r="E422" s="88" t="str">
        <f>+E4</f>
        <v>Javasolt módosítás</v>
      </c>
      <c r="F422" s="89"/>
      <c r="G422" s="88" t="str">
        <f>+G4</f>
        <v>5/2024. (VI.26.) önk. rendelet mód.ei.</v>
      </c>
      <c r="H422" s="89"/>
      <c r="I422" s="90"/>
    </row>
    <row r="423" spans="1:9" ht="12.75" customHeight="1" x14ac:dyDescent="0.2">
      <c r="A423" s="100"/>
      <c r="B423" s="91" t="s">
        <v>13</v>
      </c>
      <c r="C423" s="91" t="s">
        <v>14</v>
      </c>
      <c r="D423" s="91" t="str">
        <f>+D5</f>
        <v>Összesen</v>
      </c>
      <c r="E423" s="91" t="s">
        <v>13</v>
      </c>
      <c r="F423" s="91" t="s">
        <v>14</v>
      </c>
      <c r="G423" s="91" t="s">
        <v>13</v>
      </c>
      <c r="H423" s="91" t="s">
        <v>14</v>
      </c>
      <c r="I423" s="91" t="str">
        <f>+I5</f>
        <v>Összesen</v>
      </c>
    </row>
    <row r="424" spans="1:9" x14ac:dyDescent="0.2">
      <c r="A424" s="101"/>
      <c r="B424" s="92"/>
      <c r="C424" s="92"/>
      <c r="D424" s="92"/>
      <c r="E424" s="92"/>
      <c r="F424" s="92"/>
      <c r="G424" s="92"/>
      <c r="H424" s="92"/>
      <c r="I424" s="92"/>
    </row>
    <row r="425" spans="1:9" x14ac:dyDescent="0.2">
      <c r="A425" s="33"/>
      <c r="B425" s="83"/>
      <c r="C425" s="83"/>
      <c r="D425" s="80"/>
      <c r="E425" s="83"/>
      <c r="F425" s="83"/>
      <c r="G425" s="83"/>
      <c r="H425" s="83"/>
      <c r="I425" s="80"/>
    </row>
    <row r="426" spans="1:9" x14ac:dyDescent="0.2">
      <c r="A426" s="14" t="s">
        <v>1</v>
      </c>
      <c r="B426" s="15"/>
      <c r="C426" s="34"/>
      <c r="D426" s="34"/>
      <c r="E426" s="15"/>
      <c r="F426" s="34"/>
      <c r="G426" s="15"/>
      <c r="H426" s="34"/>
      <c r="I426" s="34"/>
    </row>
    <row r="427" spans="1:9" x14ac:dyDescent="0.2">
      <c r="A427" s="17" t="s">
        <v>20</v>
      </c>
      <c r="B427" s="60"/>
      <c r="C427" s="60"/>
      <c r="D427" s="61">
        <f t="shared" ref="D427:D454" si="96">SUM(B427:C427)</f>
        <v>0</v>
      </c>
      <c r="E427" s="60"/>
      <c r="F427" s="60"/>
      <c r="G427" s="62">
        <f t="shared" ref="G427:H429" si="97">+B427+E427</f>
        <v>0</v>
      </c>
      <c r="H427" s="34">
        <f t="shared" si="97"/>
        <v>0</v>
      </c>
      <c r="I427" s="61">
        <f t="shared" ref="I427:I454" si="98">SUM(G427:H427)</f>
        <v>0</v>
      </c>
    </row>
    <row r="428" spans="1:9" x14ac:dyDescent="0.2">
      <c r="A428" s="20" t="s">
        <v>21</v>
      </c>
      <c r="B428" s="37"/>
      <c r="C428" s="37"/>
      <c r="D428" s="36">
        <f t="shared" si="96"/>
        <v>0</v>
      </c>
      <c r="E428" s="37"/>
      <c r="F428" s="37"/>
      <c r="G428" s="62">
        <f t="shared" si="97"/>
        <v>0</v>
      </c>
      <c r="H428" s="34">
        <f t="shared" si="97"/>
        <v>0</v>
      </c>
      <c r="I428" s="36">
        <f t="shared" si="98"/>
        <v>0</v>
      </c>
    </row>
    <row r="429" spans="1:9" x14ac:dyDescent="0.2">
      <c r="A429" s="20" t="s">
        <v>22</v>
      </c>
      <c r="B429" s="37"/>
      <c r="C429" s="37"/>
      <c r="D429" s="36">
        <f t="shared" si="96"/>
        <v>0</v>
      </c>
      <c r="E429" s="37"/>
      <c r="F429" s="37"/>
      <c r="G429" s="62">
        <f t="shared" si="97"/>
        <v>0</v>
      </c>
      <c r="H429" s="34">
        <f t="shared" si="97"/>
        <v>0</v>
      </c>
      <c r="I429" s="36">
        <f t="shared" si="98"/>
        <v>0</v>
      </c>
    </row>
    <row r="430" spans="1:9" x14ac:dyDescent="0.2">
      <c r="A430" s="21" t="s">
        <v>23</v>
      </c>
      <c r="B430" s="4">
        <f>SUM(B431:B441)</f>
        <v>5</v>
      </c>
      <c r="C430" s="4">
        <f>SUM(C431:C441)</f>
        <v>0</v>
      </c>
      <c r="D430" s="38">
        <f t="shared" si="96"/>
        <v>5</v>
      </c>
      <c r="E430" s="4">
        <f>SUM(E431:E441)</f>
        <v>0</v>
      </c>
      <c r="F430" s="4">
        <f>SUM(F431:F441)</f>
        <v>0</v>
      </c>
      <c r="G430" s="4">
        <f>SUM(G431:G441)</f>
        <v>5</v>
      </c>
      <c r="H430" s="4">
        <f>SUM(H431:H441)</f>
        <v>0</v>
      </c>
      <c r="I430" s="38">
        <f t="shared" si="98"/>
        <v>5</v>
      </c>
    </row>
    <row r="431" spans="1:9" x14ac:dyDescent="0.2">
      <c r="A431" s="24" t="s">
        <v>24</v>
      </c>
      <c r="B431" s="6"/>
      <c r="C431" s="6"/>
      <c r="D431" s="39">
        <f t="shared" si="96"/>
        <v>0</v>
      </c>
      <c r="E431" s="6"/>
      <c r="F431" s="6"/>
      <c r="G431" s="62">
        <f>+B431+E431</f>
        <v>0</v>
      </c>
      <c r="H431" s="34">
        <f>+C431+F431</f>
        <v>0</v>
      </c>
      <c r="I431" s="39">
        <f t="shared" si="98"/>
        <v>0</v>
      </c>
    </row>
    <row r="432" spans="1:9" x14ac:dyDescent="0.2">
      <c r="A432" s="24" t="s">
        <v>25</v>
      </c>
      <c r="B432" s="6"/>
      <c r="C432" s="6"/>
      <c r="D432" s="39">
        <f t="shared" si="96"/>
        <v>0</v>
      </c>
      <c r="E432" s="6"/>
      <c r="F432" s="6"/>
      <c r="G432" s="62">
        <f t="shared" ref="G432:G441" si="99">+B432+E432</f>
        <v>0</v>
      </c>
      <c r="H432" s="34">
        <f t="shared" ref="H432:H441" si="100">+C432+F432</f>
        <v>0</v>
      </c>
      <c r="I432" s="39">
        <f t="shared" si="98"/>
        <v>0</v>
      </c>
    </row>
    <row r="433" spans="1:9" x14ac:dyDescent="0.2">
      <c r="A433" s="24" t="s">
        <v>0</v>
      </c>
      <c r="B433" s="6"/>
      <c r="C433" s="6"/>
      <c r="D433" s="39">
        <f t="shared" si="96"/>
        <v>0</v>
      </c>
      <c r="E433" s="6"/>
      <c r="F433" s="6"/>
      <c r="G433" s="62">
        <f t="shared" si="99"/>
        <v>0</v>
      </c>
      <c r="H433" s="34">
        <f t="shared" si="100"/>
        <v>0</v>
      </c>
      <c r="I433" s="39">
        <f t="shared" si="98"/>
        <v>0</v>
      </c>
    </row>
    <row r="434" spans="1:9" x14ac:dyDescent="0.2">
      <c r="A434" s="24" t="s">
        <v>26</v>
      </c>
      <c r="B434" s="26"/>
      <c r="C434" s="26"/>
      <c r="D434" s="39">
        <f t="shared" si="96"/>
        <v>0</v>
      </c>
      <c r="E434" s="26"/>
      <c r="F434" s="26"/>
      <c r="G434" s="62">
        <f t="shared" si="99"/>
        <v>0</v>
      </c>
      <c r="H434" s="34">
        <f t="shared" si="100"/>
        <v>0</v>
      </c>
      <c r="I434" s="39">
        <f t="shared" si="98"/>
        <v>0</v>
      </c>
    </row>
    <row r="435" spans="1:9" x14ac:dyDescent="0.2">
      <c r="A435" s="24" t="s">
        <v>51</v>
      </c>
      <c r="B435" s="26"/>
      <c r="C435" s="26"/>
      <c r="D435" s="39">
        <f t="shared" si="96"/>
        <v>0</v>
      </c>
      <c r="E435" s="26"/>
      <c r="F435" s="26"/>
      <c r="G435" s="62">
        <f t="shared" si="99"/>
        <v>0</v>
      </c>
      <c r="H435" s="34">
        <f t="shared" si="100"/>
        <v>0</v>
      </c>
      <c r="I435" s="39">
        <f t="shared" si="98"/>
        <v>0</v>
      </c>
    </row>
    <row r="436" spans="1:9" x14ac:dyDescent="0.2">
      <c r="A436" s="24" t="s">
        <v>28</v>
      </c>
      <c r="B436" s="26"/>
      <c r="C436" s="26"/>
      <c r="D436" s="39">
        <f t="shared" si="96"/>
        <v>0</v>
      </c>
      <c r="E436" s="26"/>
      <c r="F436" s="26"/>
      <c r="G436" s="62">
        <f t="shared" si="99"/>
        <v>0</v>
      </c>
      <c r="H436" s="34">
        <f t="shared" si="100"/>
        <v>0</v>
      </c>
      <c r="I436" s="39">
        <f t="shared" si="98"/>
        <v>0</v>
      </c>
    </row>
    <row r="437" spans="1:9" x14ac:dyDescent="0.2">
      <c r="A437" s="24" t="s">
        <v>29</v>
      </c>
      <c r="B437" s="26"/>
      <c r="C437" s="26"/>
      <c r="D437" s="39">
        <f t="shared" si="96"/>
        <v>0</v>
      </c>
      <c r="E437" s="26"/>
      <c r="F437" s="26"/>
      <c r="G437" s="62">
        <f t="shared" si="99"/>
        <v>0</v>
      </c>
      <c r="H437" s="34">
        <f t="shared" si="100"/>
        <v>0</v>
      </c>
      <c r="I437" s="39">
        <f t="shared" si="98"/>
        <v>0</v>
      </c>
    </row>
    <row r="438" spans="1:9" x14ac:dyDescent="0.2">
      <c r="A438" s="24" t="s">
        <v>30</v>
      </c>
      <c r="B438" s="26"/>
      <c r="C438" s="26"/>
      <c r="D438" s="39">
        <f t="shared" si="96"/>
        <v>0</v>
      </c>
      <c r="E438" s="26"/>
      <c r="F438" s="26"/>
      <c r="G438" s="62">
        <f t="shared" si="99"/>
        <v>0</v>
      </c>
      <c r="H438" s="34">
        <f t="shared" si="100"/>
        <v>0</v>
      </c>
      <c r="I438" s="39">
        <f t="shared" si="98"/>
        <v>0</v>
      </c>
    </row>
    <row r="439" spans="1:9" x14ac:dyDescent="0.2">
      <c r="A439" s="24" t="s">
        <v>31</v>
      </c>
      <c r="B439" s="26">
        <v>5</v>
      </c>
      <c r="C439" s="26"/>
      <c r="D439" s="39">
        <f t="shared" si="96"/>
        <v>5</v>
      </c>
      <c r="E439" s="26"/>
      <c r="F439" s="26"/>
      <c r="G439" s="62">
        <f t="shared" si="99"/>
        <v>5</v>
      </c>
      <c r="H439" s="34">
        <f t="shared" si="100"/>
        <v>0</v>
      </c>
      <c r="I439" s="39">
        <f t="shared" si="98"/>
        <v>5</v>
      </c>
    </row>
    <row r="440" spans="1:9" s="41" customFormat="1" x14ac:dyDescent="0.2">
      <c r="A440" s="24" t="s">
        <v>32</v>
      </c>
      <c r="B440" s="26"/>
      <c r="C440" s="26"/>
      <c r="D440" s="39">
        <f t="shared" si="96"/>
        <v>0</v>
      </c>
      <c r="E440" s="26"/>
      <c r="F440" s="26"/>
      <c r="G440" s="62">
        <f t="shared" si="99"/>
        <v>0</v>
      </c>
      <c r="H440" s="34">
        <f t="shared" si="100"/>
        <v>0</v>
      </c>
      <c r="I440" s="39">
        <f t="shared" si="98"/>
        <v>0</v>
      </c>
    </row>
    <row r="441" spans="1:9" x14ac:dyDescent="0.2">
      <c r="A441" s="24" t="s">
        <v>33</v>
      </c>
      <c r="B441" s="26"/>
      <c r="C441" s="26"/>
      <c r="D441" s="39">
        <f t="shared" si="96"/>
        <v>0</v>
      </c>
      <c r="E441" s="26"/>
      <c r="F441" s="26"/>
      <c r="G441" s="62">
        <f t="shared" si="99"/>
        <v>0</v>
      </c>
      <c r="H441" s="34">
        <f t="shared" si="100"/>
        <v>0</v>
      </c>
      <c r="I441" s="39">
        <f t="shared" si="98"/>
        <v>0</v>
      </c>
    </row>
    <row r="442" spans="1:9" x14ac:dyDescent="0.2">
      <c r="A442" s="21" t="s">
        <v>19</v>
      </c>
      <c r="B442" s="23">
        <f>SUM(B444:B448)</f>
        <v>0</v>
      </c>
      <c r="C442" s="23">
        <f>SUM(C444:C448)</f>
        <v>0</v>
      </c>
      <c r="D442" s="38">
        <f t="shared" si="96"/>
        <v>0</v>
      </c>
      <c r="E442" s="23">
        <f>SUM(E444:E448)</f>
        <v>0</v>
      </c>
      <c r="F442" s="23">
        <f>SUM(F444:F448)</f>
        <v>0</v>
      </c>
      <c r="G442" s="23">
        <f>SUM(G444:G448)</f>
        <v>0</v>
      </c>
      <c r="H442" s="23">
        <f>SUM(H444:H448)</f>
        <v>0</v>
      </c>
      <c r="I442" s="38">
        <f t="shared" si="98"/>
        <v>0</v>
      </c>
    </row>
    <row r="443" spans="1:9" x14ac:dyDescent="0.2">
      <c r="A443" s="27" t="s">
        <v>24</v>
      </c>
      <c r="B443" s="26"/>
      <c r="C443" s="26"/>
      <c r="D443" s="39">
        <f t="shared" si="96"/>
        <v>0</v>
      </c>
      <c r="E443" s="26"/>
      <c r="F443" s="26"/>
      <c r="G443" s="62">
        <f>+B443+E443</f>
        <v>0</v>
      </c>
      <c r="H443" s="34">
        <f>+C443+F443</f>
        <v>0</v>
      </c>
      <c r="I443" s="39">
        <f t="shared" si="98"/>
        <v>0</v>
      </c>
    </row>
    <row r="444" spans="1:9" x14ac:dyDescent="0.2">
      <c r="A444" s="27" t="s">
        <v>34</v>
      </c>
      <c r="B444" s="26"/>
      <c r="C444" s="26"/>
      <c r="D444" s="39">
        <f t="shared" si="96"/>
        <v>0</v>
      </c>
      <c r="E444" s="26"/>
      <c r="F444" s="26"/>
      <c r="G444" s="62">
        <f t="shared" ref="G444:G450" si="101">+B444+E444</f>
        <v>0</v>
      </c>
      <c r="H444" s="34">
        <f t="shared" ref="H444:H450" si="102">+C444+F444</f>
        <v>0</v>
      </c>
      <c r="I444" s="39">
        <f t="shared" si="98"/>
        <v>0</v>
      </c>
    </row>
    <row r="445" spans="1:9" x14ac:dyDescent="0.2">
      <c r="A445" s="27" t="s">
        <v>35</v>
      </c>
      <c r="B445" s="26"/>
      <c r="C445" s="26"/>
      <c r="D445" s="39">
        <f t="shared" si="96"/>
        <v>0</v>
      </c>
      <c r="E445" s="26"/>
      <c r="F445" s="26"/>
      <c r="G445" s="62">
        <f t="shared" si="101"/>
        <v>0</v>
      </c>
      <c r="H445" s="34">
        <f t="shared" si="102"/>
        <v>0</v>
      </c>
      <c r="I445" s="39">
        <f t="shared" si="98"/>
        <v>0</v>
      </c>
    </row>
    <row r="446" spans="1:9" s="41" customFormat="1" x14ac:dyDescent="0.2">
      <c r="A446" s="27" t="s">
        <v>36</v>
      </c>
      <c r="B446" s="26"/>
      <c r="C446" s="26"/>
      <c r="D446" s="39">
        <f t="shared" si="96"/>
        <v>0</v>
      </c>
      <c r="E446" s="26"/>
      <c r="F446" s="26"/>
      <c r="G446" s="62">
        <f t="shared" si="101"/>
        <v>0</v>
      </c>
      <c r="H446" s="34">
        <f t="shared" si="102"/>
        <v>0</v>
      </c>
      <c r="I446" s="39">
        <f t="shared" si="98"/>
        <v>0</v>
      </c>
    </row>
    <row r="447" spans="1:9" s="41" customFormat="1" x14ac:dyDescent="0.2">
      <c r="A447" s="27" t="s">
        <v>37</v>
      </c>
      <c r="B447" s="26"/>
      <c r="C447" s="26"/>
      <c r="D447" s="39">
        <f t="shared" si="96"/>
        <v>0</v>
      </c>
      <c r="E447" s="26"/>
      <c r="F447" s="26"/>
      <c r="G447" s="62">
        <f t="shared" si="101"/>
        <v>0</v>
      </c>
      <c r="H447" s="34">
        <f t="shared" si="102"/>
        <v>0</v>
      </c>
      <c r="I447" s="39">
        <f t="shared" si="98"/>
        <v>0</v>
      </c>
    </row>
    <row r="448" spans="1:9" s="41" customFormat="1" x14ac:dyDescent="0.2">
      <c r="A448" s="27" t="s">
        <v>38</v>
      </c>
      <c r="B448" s="26"/>
      <c r="C448" s="26"/>
      <c r="D448" s="39">
        <f t="shared" si="96"/>
        <v>0</v>
      </c>
      <c r="E448" s="26"/>
      <c r="F448" s="26"/>
      <c r="G448" s="62">
        <f t="shared" si="101"/>
        <v>0</v>
      </c>
      <c r="H448" s="34">
        <f t="shared" si="102"/>
        <v>0</v>
      </c>
      <c r="I448" s="39">
        <f t="shared" si="98"/>
        <v>0</v>
      </c>
    </row>
    <row r="449" spans="1:229" s="41" customFormat="1" x14ac:dyDescent="0.2">
      <c r="A449" s="20" t="s">
        <v>39</v>
      </c>
      <c r="B449" s="28"/>
      <c r="C449" s="28"/>
      <c r="D449" s="36">
        <f t="shared" si="96"/>
        <v>0</v>
      </c>
      <c r="E449" s="28"/>
      <c r="F449" s="28"/>
      <c r="G449" s="62">
        <f t="shared" si="101"/>
        <v>0</v>
      </c>
      <c r="H449" s="34">
        <f t="shared" si="102"/>
        <v>0</v>
      </c>
      <c r="I449" s="36">
        <f t="shared" si="98"/>
        <v>0</v>
      </c>
    </row>
    <row r="450" spans="1:229" s="41" customFormat="1" x14ac:dyDescent="0.2">
      <c r="A450" s="20" t="s">
        <v>40</v>
      </c>
      <c r="B450" s="42"/>
      <c r="C450" s="42"/>
      <c r="D450" s="36">
        <f t="shared" si="96"/>
        <v>0</v>
      </c>
      <c r="E450" s="42"/>
      <c r="F450" s="42"/>
      <c r="G450" s="62">
        <f t="shared" si="101"/>
        <v>0</v>
      </c>
      <c r="H450" s="34">
        <f t="shared" si="102"/>
        <v>0</v>
      </c>
      <c r="I450" s="36">
        <f t="shared" si="98"/>
        <v>0</v>
      </c>
    </row>
    <row r="451" spans="1:229" x14ac:dyDescent="0.2">
      <c r="A451" s="21" t="s">
        <v>41</v>
      </c>
      <c r="B451" s="23">
        <f>SUM(B427,B428,B429,B430,B442,B449,B450)</f>
        <v>5</v>
      </c>
      <c r="C451" s="23">
        <f>SUM(C427,C428,C429,C430,C442,C449,C450)</f>
        <v>0</v>
      </c>
      <c r="D451" s="38">
        <f t="shared" si="96"/>
        <v>5</v>
      </c>
      <c r="E451" s="23">
        <f>SUM(E427,E428,E429,E430,E442,E449,E450)</f>
        <v>0</v>
      </c>
      <c r="F451" s="23">
        <f>SUM(F427,F428,F429,F430,F442,F449,F450)</f>
        <v>0</v>
      </c>
      <c r="G451" s="23">
        <f>SUM(G427,G428,G429,G430,G442,G449,G450)</f>
        <v>5</v>
      </c>
      <c r="H451" s="23">
        <f>SUM(H427,H428,H429,H430,H442,H449,H450)</f>
        <v>0</v>
      </c>
      <c r="I451" s="38">
        <f t="shared" si="98"/>
        <v>5</v>
      </c>
    </row>
    <row r="452" spans="1:229" ht="12.75" customHeight="1" x14ac:dyDescent="0.2">
      <c r="A452" s="86" t="s">
        <v>67</v>
      </c>
      <c r="B452" s="22"/>
      <c r="C452" s="22"/>
      <c r="D452" s="22"/>
      <c r="E452" s="18">
        <v>382</v>
      </c>
      <c r="F452" s="22"/>
      <c r="G452" s="62">
        <f>+B452+E452</f>
        <v>382</v>
      </c>
      <c r="H452" s="34">
        <f>+C452+F452</f>
        <v>0</v>
      </c>
      <c r="I452" s="36">
        <f>SUM(G452:H452)</f>
        <v>382</v>
      </c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  <c r="AR452" s="9"/>
      <c r="AS452" s="9"/>
      <c r="AT452" s="9"/>
      <c r="AU452" s="9"/>
      <c r="AV452" s="9"/>
      <c r="AW452" s="9"/>
      <c r="AX452" s="9"/>
      <c r="AY452" s="9"/>
      <c r="AZ452" s="9"/>
      <c r="BA452" s="9"/>
      <c r="BB452" s="9"/>
      <c r="BC452" s="9"/>
      <c r="BD452" s="9"/>
      <c r="BE452" s="9"/>
      <c r="BF452" s="9"/>
      <c r="BG452" s="9"/>
      <c r="BH452" s="9"/>
      <c r="BI452" s="9"/>
      <c r="BJ452" s="9"/>
      <c r="BK452" s="9"/>
      <c r="BL452" s="9"/>
      <c r="BM452" s="9"/>
      <c r="BN452" s="9"/>
      <c r="BO452" s="9"/>
      <c r="BP452" s="9"/>
      <c r="BQ452" s="9"/>
      <c r="BR452" s="9"/>
      <c r="BS452" s="9"/>
      <c r="BT452" s="9"/>
      <c r="BU452" s="9"/>
      <c r="BV452" s="9"/>
      <c r="BW452" s="9"/>
      <c r="BX452" s="9"/>
      <c r="BY452" s="9"/>
      <c r="BZ452" s="9"/>
      <c r="CA452" s="9"/>
      <c r="CB452" s="9"/>
      <c r="CC452" s="9"/>
      <c r="CD452" s="9"/>
      <c r="CE452" s="9"/>
      <c r="CF452" s="9"/>
      <c r="CG452" s="9"/>
      <c r="CH452" s="9"/>
      <c r="CI452" s="9"/>
      <c r="CJ452" s="9"/>
      <c r="CK452" s="9"/>
      <c r="CL452" s="9"/>
      <c r="CM452" s="9"/>
      <c r="CN452" s="9"/>
      <c r="CO452" s="9"/>
      <c r="CP452" s="9"/>
      <c r="CQ452" s="9"/>
      <c r="CR452" s="9"/>
      <c r="CS452" s="9"/>
      <c r="CT452" s="9"/>
      <c r="CU452" s="9"/>
      <c r="CV452" s="9"/>
      <c r="CW452" s="9"/>
      <c r="CX452" s="9"/>
      <c r="CY452" s="9"/>
      <c r="CZ452" s="9"/>
      <c r="DA452" s="9"/>
      <c r="DB452" s="9"/>
      <c r="DC452" s="9"/>
      <c r="DD452" s="9"/>
      <c r="DE452" s="9"/>
      <c r="DF452" s="9"/>
      <c r="DG452" s="9"/>
      <c r="DH452" s="9"/>
      <c r="DI452" s="9"/>
      <c r="DJ452" s="9"/>
      <c r="DK452" s="9"/>
      <c r="DL452" s="9"/>
      <c r="DM452" s="9"/>
      <c r="DN452" s="9"/>
      <c r="DO452" s="9"/>
      <c r="DP452" s="9"/>
      <c r="DQ452" s="9"/>
      <c r="DR452" s="9"/>
      <c r="DS452" s="9"/>
      <c r="DT452" s="9"/>
      <c r="DU452" s="9"/>
      <c r="DV452" s="9"/>
      <c r="DW452" s="9"/>
      <c r="DX452" s="9"/>
      <c r="DY452" s="9"/>
      <c r="DZ452" s="9"/>
      <c r="EA452" s="9"/>
      <c r="EB452" s="9"/>
      <c r="EC452" s="9"/>
      <c r="ED452" s="9"/>
      <c r="EE452" s="9"/>
      <c r="EF452" s="9"/>
      <c r="EG452" s="9"/>
      <c r="EH452" s="9"/>
      <c r="EI452" s="9"/>
      <c r="EJ452" s="9"/>
      <c r="EK452" s="9"/>
      <c r="EL452" s="9"/>
      <c r="EM452" s="9"/>
      <c r="EN452" s="9"/>
      <c r="EO452" s="9"/>
      <c r="EP452" s="9"/>
      <c r="EQ452" s="9"/>
      <c r="ER452" s="9"/>
      <c r="ES452" s="9"/>
      <c r="ET452" s="9"/>
      <c r="EU452" s="9"/>
      <c r="EV452" s="9"/>
      <c r="EW452" s="9"/>
      <c r="EX452" s="9"/>
      <c r="EY452" s="9"/>
      <c r="EZ452" s="9"/>
      <c r="FA452" s="9"/>
      <c r="FB452" s="9"/>
      <c r="FC452" s="9"/>
      <c r="FD452" s="9"/>
      <c r="FE452" s="9"/>
      <c r="FF452" s="9"/>
      <c r="FG452" s="9"/>
      <c r="FH452" s="9"/>
      <c r="FI452" s="9"/>
      <c r="FJ452" s="9"/>
      <c r="FK452" s="9"/>
      <c r="FL452" s="9"/>
      <c r="FM452" s="9"/>
      <c r="FN452" s="9"/>
      <c r="FO452" s="9"/>
      <c r="FP452" s="9"/>
      <c r="FQ452" s="9"/>
      <c r="FR452" s="9"/>
      <c r="FS452" s="9"/>
      <c r="FT452" s="9"/>
      <c r="FU452" s="9"/>
      <c r="FV452" s="9"/>
      <c r="FW452" s="9"/>
      <c r="FX452" s="9"/>
      <c r="FY452" s="9"/>
      <c r="FZ452" s="9"/>
      <c r="GA452" s="9"/>
      <c r="GB452" s="9"/>
      <c r="GC452" s="9"/>
      <c r="GD452" s="9"/>
      <c r="GE452" s="9"/>
      <c r="GF452" s="9"/>
      <c r="GG452" s="9"/>
      <c r="GH452" s="9"/>
      <c r="GI452" s="9"/>
      <c r="GJ452" s="9"/>
      <c r="GK452" s="9"/>
      <c r="GL452" s="9"/>
      <c r="GM452" s="9"/>
      <c r="GN452" s="9"/>
      <c r="GO452" s="9"/>
      <c r="GP452" s="9"/>
      <c r="GQ452" s="9"/>
      <c r="GR452" s="9"/>
      <c r="GS452" s="9"/>
      <c r="GT452" s="9"/>
      <c r="GU452" s="9"/>
      <c r="GV452" s="9"/>
      <c r="GW452" s="9"/>
      <c r="GX452" s="9"/>
      <c r="GY452" s="9"/>
      <c r="GZ452" s="9"/>
      <c r="HA452" s="9"/>
      <c r="HB452" s="9"/>
      <c r="HC452" s="9"/>
      <c r="HD452" s="9"/>
      <c r="HE452" s="9"/>
      <c r="HF452" s="9"/>
      <c r="HG452" s="9"/>
      <c r="HH452" s="9"/>
      <c r="HI452" s="9"/>
      <c r="HJ452" s="9"/>
      <c r="HK452" s="9"/>
      <c r="HL452" s="9"/>
      <c r="HM452" s="9"/>
      <c r="HN452" s="9"/>
      <c r="HO452" s="9"/>
      <c r="HP452" s="9"/>
      <c r="HQ452" s="9"/>
      <c r="HR452" s="9"/>
      <c r="HS452" s="9"/>
      <c r="HT452" s="9"/>
      <c r="HU452" s="9"/>
    </row>
    <row r="453" spans="1:229" s="41" customFormat="1" x14ac:dyDescent="0.2">
      <c r="A453" s="28" t="s">
        <v>59</v>
      </c>
      <c r="B453" s="62">
        <v>352504</v>
      </c>
      <c r="C453" s="49"/>
      <c r="D453" s="36">
        <f t="shared" si="96"/>
        <v>352504</v>
      </c>
      <c r="E453" s="62">
        <v>40238</v>
      </c>
      <c r="F453" s="49"/>
      <c r="G453" s="62">
        <f>+B453+E453</f>
        <v>392742</v>
      </c>
      <c r="H453" s="34">
        <f>+C453+F453</f>
        <v>0</v>
      </c>
      <c r="I453" s="36">
        <f t="shared" si="98"/>
        <v>392742</v>
      </c>
    </row>
    <row r="454" spans="1:229" x14ac:dyDescent="0.2">
      <c r="A454" s="21" t="s">
        <v>42</v>
      </c>
      <c r="B454" s="23">
        <f>SUM(B451:B453)</f>
        <v>352509</v>
      </c>
      <c r="C454" s="23">
        <f>SUM(C451:C453)</f>
        <v>0</v>
      </c>
      <c r="D454" s="38">
        <f t="shared" si="96"/>
        <v>352509</v>
      </c>
      <c r="E454" s="23">
        <f>SUM(E451:E453)</f>
        <v>40620</v>
      </c>
      <c r="F454" s="23">
        <f>SUM(F451:F453)</f>
        <v>0</v>
      </c>
      <c r="G454" s="23">
        <f>SUM(G451:G453)</f>
        <v>393129</v>
      </c>
      <c r="H454" s="23">
        <f>SUM(H451:H453)</f>
        <v>0</v>
      </c>
      <c r="I454" s="38">
        <f t="shared" si="98"/>
        <v>393129</v>
      </c>
    </row>
    <row r="455" spans="1:229" x14ac:dyDescent="0.2">
      <c r="A455" s="20"/>
      <c r="B455" s="45"/>
      <c r="C455" s="46"/>
      <c r="D455" s="36"/>
      <c r="E455" s="45"/>
      <c r="F455" s="46"/>
      <c r="G455" s="45"/>
      <c r="H455" s="46"/>
      <c r="I455" s="36"/>
    </row>
    <row r="456" spans="1:229" x14ac:dyDescent="0.2">
      <c r="A456" s="29" t="s">
        <v>2</v>
      </c>
      <c r="B456" s="47"/>
      <c r="C456" s="46"/>
      <c r="D456" s="36"/>
      <c r="E456" s="47"/>
      <c r="F456" s="46"/>
      <c r="G456" s="47"/>
      <c r="H456" s="46"/>
      <c r="I456" s="36"/>
    </row>
    <row r="457" spans="1:229" x14ac:dyDescent="0.2">
      <c r="A457" s="20" t="s">
        <v>3</v>
      </c>
      <c r="B457" s="47">
        <v>273078</v>
      </c>
      <c r="C457" s="46"/>
      <c r="D457" s="36">
        <f t="shared" ref="D457:D470" si="103">SUM(B457:C457)</f>
        <v>273078</v>
      </c>
      <c r="E457" s="47">
        <v>33305</v>
      </c>
      <c r="F457" s="46"/>
      <c r="G457" s="62">
        <f>+B457+E457</f>
        <v>306383</v>
      </c>
      <c r="H457" s="34">
        <f>+C457+F457</f>
        <v>0</v>
      </c>
      <c r="I457" s="36">
        <f t="shared" ref="I457:I470" si="104">SUM(G457:H457)</f>
        <v>306383</v>
      </c>
    </row>
    <row r="458" spans="1:229" s="41" customFormat="1" x14ac:dyDescent="0.2">
      <c r="A458" s="20" t="s">
        <v>16</v>
      </c>
      <c r="B458" s="47">
        <v>44289</v>
      </c>
      <c r="C458" s="46"/>
      <c r="D458" s="36">
        <f t="shared" si="103"/>
        <v>44289</v>
      </c>
      <c r="E458" s="47">
        <v>4329</v>
      </c>
      <c r="F458" s="46"/>
      <c r="G458" s="62">
        <f>+B458+E458</f>
        <v>48618</v>
      </c>
      <c r="H458" s="34">
        <f>+C458+F458</f>
        <v>0</v>
      </c>
      <c r="I458" s="36">
        <f t="shared" si="104"/>
        <v>48618</v>
      </c>
    </row>
    <row r="459" spans="1:229" x14ac:dyDescent="0.2">
      <c r="A459" s="21" t="s">
        <v>4</v>
      </c>
      <c r="B459" s="49">
        <f>SUM(B457:B458)</f>
        <v>317367</v>
      </c>
      <c r="C459" s="49">
        <f>SUM(C457:C458)</f>
        <v>0</v>
      </c>
      <c r="D459" s="50">
        <f t="shared" si="103"/>
        <v>317367</v>
      </c>
      <c r="E459" s="49">
        <f>SUM(E457:E458)</f>
        <v>37634</v>
      </c>
      <c r="F459" s="49">
        <f>SUM(F457:F458)</f>
        <v>0</v>
      </c>
      <c r="G459" s="49">
        <f>SUM(G457:G458)</f>
        <v>355001</v>
      </c>
      <c r="H459" s="49">
        <f>SUM(H457:H458)</f>
        <v>0</v>
      </c>
      <c r="I459" s="50">
        <f t="shared" si="104"/>
        <v>355001</v>
      </c>
    </row>
    <row r="460" spans="1:229" x14ac:dyDescent="0.2">
      <c r="A460" s="20" t="s">
        <v>5</v>
      </c>
      <c r="B460" s="47">
        <v>32499</v>
      </c>
      <c r="C460" s="51"/>
      <c r="D460" s="52">
        <f t="shared" si="103"/>
        <v>32499</v>
      </c>
      <c r="E460" s="47">
        <v>2986</v>
      </c>
      <c r="F460" s="51"/>
      <c r="G460" s="62">
        <f t="shared" ref="G460:H462" si="105">+B460+E460</f>
        <v>35485</v>
      </c>
      <c r="H460" s="34">
        <f t="shared" si="105"/>
        <v>0</v>
      </c>
      <c r="I460" s="52">
        <f t="shared" si="104"/>
        <v>35485</v>
      </c>
    </row>
    <row r="461" spans="1:229" x14ac:dyDescent="0.2">
      <c r="A461" s="20" t="s">
        <v>43</v>
      </c>
      <c r="B461" s="45"/>
      <c r="C461" s="51"/>
      <c r="D461" s="52">
        <f t="shared" si="103"/>
        <v>0</v>
      </c>
      <c r="E461" s="45"/>
      <c r="F461" s="51"/>
      <c r="G461" s="62">
        <f t="shared" si="105"/>
        <v>0</v>
      </c>
      <c r="H461" s="34">
        <f t="shared" si="105"/>
        <v>0</v>
      </c>
      <c r="I461" s="52">
        <f t="shared" si="104"/>
        <v>0</v>
      </c>
    </row>
    <row r="462" spans="1:229" x14ac:dyDescent="0.2">
      <c r="A462" s="20" t="s">
        <v>44</v>
      </c>
      <c r="B462" s="45"/>
      <c r="C462" s="46"/>
      <c r="D462" s="52">
        <f t="shared" si="103"/>
        <v>0</v>
      </c>
      <c r="E462" s="45"/>
      <c r="F462" s="46"/>
      <c r="G462" s="62">
        <f t="shared" si="105"/>
        <v>0</v>
      </c>
      <c r="H462" s="34">
        <f t="shared" si="105"/>
        <v>0</v>
      </c>
      <c r="I462" s="52">
        <f t="shared" si="104"/>
        <v>0</v>
      </c>
    </row>
    <row r="463" spans="1:229" x14ac:dyDescent="0.2">
      <c r="A463" s="21" t="s">
        <v>45</v>
      </c>
      <c r="B463" s="49">
        <f>SUM(B459:B462)</f>
        <v>349866</v>
      </c>
      <c r="C463" s="49">
        <f>SUM(C459:C462)</f>
        <v>0</v>
      </c>
      <c r="D463" s="50">
        <f t="shared" si="103"/>
        <v>349866</v>
      </c>
      <c r="E463" s="49">
        <f>SUM(E459:E462)</f>
        <v>40620</v>
      </c>
      <c r="F463" s="49">
        <f>SUM(F459:F462)</f>
        <v>0</v>
      </c>
      <c r="G463" s="49">
        <f>SUM(G459:G462)</f>
        <v>390486</v>
      </c>
      <c r="H463" s="49">
        <f>SUM(H459:H462)</f>
        <v>0</v>
      </c>
      <c r="I463" s="50">
        <f t="shared" si="104"/>
        <v>390486</v>
      </c>
    </row>
    <row r="464" spans="1:229" s="41" customFormat="1" x14ac:dyDescent="0.2">
      <c r="A464" s="20" t="s">
        <v>6</v>
      </c>
      <c r="B464" s="53">
        <v>2643</v>
      </c>
      <c r="C464" s="49"/>
      <c r="D464" s="52">
        <f t="shared" si="103"/>
        <v>2643</v>
      </c>
      <c r="E464" s="53"/>
      <c r="F464" s="49"/>
      <c r="G464" s="62">
        <f t="shared" ref="G464:H466" si="106">+B464+E464</f>
        <v>2643</v>
      </c>
      <c r="H464" s="34">
        <f t="shared" si="106"/>
        <v>0</v>
      </c>
      <c r="I464" s="52">
        <f t="shared" si="104"/>
        <v>2643</v>
      </c>
    </row>
    <row r="465" spans="1:9" x14ac:dyDescent="0.2">
      <c r="A465" s="20" t="s">
        <v>7</v>
      </c>
      <c r="B465" s="45"/>
      <c r="C465" s="45"/>
      <c r="D465" s="52">
        <f t="shared" si="103"/>
        <v>0</v>
      </c>
      <c r="E465" s="45"/>
      <c r="F465" s="45"/>
      <c r="G465" s="62">
        <f t="shared" si="106"/>
        <v>0</v>
      </c>
      <c r="H465" s="34">
        <f t="shared" si="106"/>
        <v>0</v>
      </c>
      <c r="I465" s="52">
        <f t="shared" si="104"/>
        <v>0</v>
      </c>
    </row>
    <row r="466" spans="1:9" x14ac:dyDescent="0.2">
      <c r="A466" s="20" t="s">
        <v>46</v>
      </c>
      <c r="B466" s="45"/>
      <c r="C466" s="45"/>
      <c r="D466" s="52">
        <f t="shared" si="103"/>
        <v>0</v>
      </c>
      <c r="E466" s="45"/>
      <c r="F466" s="45"/>
      <c r="G466" s="62">
        <f t="shared" si="106"/>
        <v>0</v>
      </c>
      <c r="H466" s="34">
        <f t="shared" si="106"/>
        <v>0</v>
      </c>
      <c r="I466" s="52">
        <f t="shared" si="104"/>
        <v>0</v>
      </c>
    </row>
    <row r="467" spans="1:9" x14ac:dyDescent="0.2">
      <c r="A467" s="21" t="s">
        <v>47</v>
      </c>
      <c r="B467" s="54">
        <f>SUM(B464:B466)</f>
        <v>2643</v>
      </c>
      <c r="C467" s="54">
        <f>SUM(C464:C466)</f>
        <v>0</v>
      </c>
      <c r="D467" s="38">
        <f t="shared" si="103"/>
        <v>2643</v>
      </c>
      <c r="E467" s="54">
        <f>SUM(E464:E466)</f>
        <v>0</v>
      </c>
      <c r="F467" s="54">
        <f>SUM(F464:F466)</f>
        <v>0</v>
      </c>
      <c r="G467" s="54">
        <f>SUM(G464:G466)</f>
        <v>2643</v>
      </c>
      <c r="H467" s="54">
        <f>SUM(H464:H466)</f>
        <v>0</v>
      </c>
      <c r="I467" s="38">
        <f t="shared" si="104"/>
        <v>2643</v>
      </c>
    </row>
    <row r="468" spans="1:9" x14ac:dyDescent="0.2">
      <c r="A468" s="21" t="s">
        <v>48</v>
      </c>
      <c r="B468" s="55">
        <f>SUM(B463,B467)</f>
        <v>352509</v>
      </c>
      <c r="C468" s="55">
        <f>SUM(C463,C467)</f>
        <v>0</v>
      </c>
      <c r="D468" s="38">
        <f t="shared" si="103"/>
        <v>352509</v>
      </c>
      <c r="E468" s="55">
        <f>SUM(E463,E467)</f>
        <v>40620</v>
      </c>
      <c r="F468" s="55">
        <f>SUM(F463,F467)</f>
        <v>0</v>
      </c>
      <c r="G468" s="55">
        <f>SUM(G463,G467)</f>
        <v>393129</v>
      </c>
      <c r="H468" s="55">
        <f>SUM(H463,H467)</f>
        <v>0</v>
      </c>
      <c r="I468" s="38">
        <f t="shared" si="104"/>
        <v>393129</v>
      </c>
    </row>
    <row r="469" spans="1:9" x14ac:dyDescent="0.2">
      <c r="A469" s="28" t="s">
        <v>49</v>
      </c>
      <c r="B469" s="45"/>
      <c r="C469" s="46"/>
      <c r="D469" s="52">
        <f t="shared" si="103"/>
        <v>0</v>
      </c>
      <c r="E469" s="45"/>
      <c r="F469" s="46"/>
      <c r="G469" s="62">
        <f>+B469+E469</f>
        <v>0</v>
      </c>
      <c r="H469" s="34">
        <f>+C469+F469</f>
        <v>0</v>
      </c>
      <c r="I469" s="52">
        <f t="shared" si="104"/>
        <v>0</v>
      </c>
    </row>
    <row r="470" spans="1:9" s="41" customFormat="1" x14ac:dyDescent="0.2">
      <c r="A470" s="56" t="s">
        <v>50</v>
      </c>
      <c r="B470" s="49">
        <f>SUM(B468:B469)</f>
        <v>352509</v>
      </c>
      <c r="C470" s="49">
        <f>SUM(C465:C469)</f>
        <v>0</v>
      </c>
      <c r="D470" s="50">
        <f t="shared" si="103"/>
        <v>352509</v>
      </c>
      <c r="E470" s="49">
        <f>SUM(E468:E469)</f>
        <v>40620</v>
      </c>
      <c r="F470" s="49">
        <f>SUM(F465:F469)</f>
        <v>0</v>
      </c>
      <c r="G470" s="49">
        <f>SUM(G468:G469)</f>
        <v>393129</v>
      </c>
      <c r="H470" s="49">
        <f>SUM(H465:H469)</f>
        <v>0</v>
      </c>
      <c r="I470" s="50">
        <f t="shared" si="104"/>
        <v>393129</v>
      </c>
    </row>
    <row r="471" spans="1:9" s="41" customFormat="1" x14ac:dyDescent="0.2">
      <c r="A471" s="1" t="s">
        <v>8</v>
      </c>
      <c r="B471" s="57">
        <v>41</v>
      </c>
      <c r="C471" s="58"/>
      <c r="D471" s="59">
        <v>41</v>
      </c>
      <c r="E471" s="57"/>
      <c r="F471" s="58"/>
      <c r="G471" s="62">
        <f>+B471+E471</f>
        <v>41</v>
      </c>
      <c r="H471" s="34">
        <f>+C471+F471</f>
        <v>0</v>
      </c>
      <c r="I471" s="59">
        <v>41</v>
      </c>
    </row>
    <row r="472" spans="1:9" x14ac:dyDescent="0.2">
      <c r="A472" s="2"/>
      <c r="B472" s="2"/>
      <c r="C472" s="2"/>
      <c r="D472" s="2"/>
    </row>
    <row r="473" spans="1:9" x14ac:dyDescent="0.2">
      <c r="A473" s="5"/>
      <c r="B473" s="5"/>
      <c r="C473" s="5"/>
      <c r="D473" s="5"/>
    </row>
    <row r="474" spans="1:9" x14ac:dyDescent="0.2">
      <c r="A474" s="64"/>
    </row>
    <row r="475" spans="1:9" ht="12.75" customHeight="1" x14ac:dyDescent="0.2">
      <c r="A475" s="111" t="s">
        <v>63</v>
      </c>
      <c r="B475" s="88" t="str">
        <f>+B4</f>
        <v>1/2024. (I.24.) önk. rendelet eredeti ei.</v>
      </c>
      <c r="C475" s="89"/>
      <c r="D475" s="90"/>
      <c r="E475" s="88" t="str">
        <f>+E4</f>
        <v>Javasolt módosítás</v>
      </c>
      <c r="F475" s="89"/>
      <c r="G475" s="88" t="str">
        <f>+G4</f>
        <v>5/2024. (VI.26.) önk. rendelet mód.ei.</v>
      </c>
      <c r="H475" s="89"/>
      <c r="I475" s="90"/>
    </row>
    <row r="476" spans="1:9" ht="12.75" customHeight="1" x14ac:dyDescent="0.2">
      <c r="A476" s="112"/>
      <c r="B476" s="91" t="s">
        <v>13</v>
      </c>
      <c r="C476" s="91" t="s">
        <v>14</v>
      </c>
      <c r="D476" s="91" t="str">
        <f>+D5</f>
        <v>Összesen</v>
      </c>
      <c r="E476" s="91" t="s">
        <v>13</v>
      </c>
      <c r="F476" s="91" t="s">
        <v>14</v>
      </c>
      <c r="G476" s="91" t="s">
        <v>13</v>
      </c>
      <c r="H476" s="91" t="s">
        <v>14</v>
      </c>
      <c r="I476" s="91" t="str">
        <f>+I5</f>
        <v>Összesen</v>
      </c>
    </row>
    <row r="477" spans="1:9" x14ac:dyDescent="0.2">
      <c r="A477" s="113"/>
      <c r="B477" s="92"/>
      <c r="C477" s="92"/>
      <c r="D477" s="92"/>
      <c r="E477" s="92"/>
      <c r="F477" s="92"/>
      <c r="G477" s="92"/>
      <c r="H477" s="92"/>
      <c r="I477" s="92"/>
    </row>
    <row r="478" spans="1:9" x14ac:dyDescent="0.2">
      <c r="A478" s="33"/>
      <c r="B478" s="83"/>
      <c r="C478" s="83"/>
      <c r="D478" s="80"/>
      <c r="E478" s="83"/>
      <c r="F478" s="83"/>
      <c r="G478" s="83"/>
      <c r="H478" s="83"/>
      <c r="I478" s="80"/>
    </row>
    <row r="479" spans="1:9" x14ac:dyDescent="0.2">
      <c r="A479" s="14" t="s">
        <v>1</v>
      </c>
      <c r="B479" s="15"/>
      <c r="C479" s="34"/>
      <c r="D479" s="34"/>
      <c r="E479" s="15"/>
      <c r="F479" s="34"/>
      <c r="G479" s="15"/>
      <c r="H479" s="34"/>
      <c r="I479" s="34"/>
    </row>
    <row r="480" spans="1:9" x14ac:dyDescent="0.2">
      <c r="A480" s="17" t="s">
        <v>20</v>
      </c>
      <c r="B480" s="60"/>
      <c r="C480" s="60"/>
      <c r="D480" s="61">
        <f t="shared" ref="D480:D507" si="107">SUM(B480:C480)</f>
        <v>0</v>
      </c>
      <c r="E480" s="60"/>
      <c r="F480" s="60"/>
      <c r="G480" s="62">
        <f t="shared" ref="G480:H482" si="108">+B480+E480</f>
        <v>0</v>
      </c>
      <c r="H480" s="34">
        <f t="shared" si="108"/>
        <v>0</v>
      </c>
      <c r="I480" s="61">
        <f t="shared" ref="I480:I507" si="109">SUM(G480:H480)</f>
        <v>0</v>
      </c>
    </row>
    <row r="481" spans="1:9" x14ac:dyDescent="0.2">
      <c r="A481" s="20" t="s">
        <v>21</v>
      </c>
      <c r="B481" s="37"/>
      <c r="C481" s="37"/>
      <c r="D481" s="36">
        <f t="shared" si="107"/>
        <v>0</v>
      </c>
      <c r="E481" s="37"/>
      <c r="F481" s="37"/>
      <c r="G481" s="62">
        <f t="shared" si="108"/>
        <v>0</v>
      </c>
      <c r="H481" s="34">
        <f t="shared" si="108"/>
        <v>0</v>
      </c>
      <c r="I481" s="36">
        <f t="shared" si="109"/>
        <v>0</v>
      </c>
    </row>
    <row r="482" spans="1:9" x14ac:dyDescent="0.2">
      <c r="A482" s="20" t="s">
        <v>22</v>
      </c>
      <c r="B482" s="37"/>
      <c r="C482" s="37"/>
      <c r="D482" s="36">
        <f t="shared" si="107"/>
        <v>0</v>
      </c>
      <c r="E482" s="37"/>
      <c r="F482" s="37"/>
      <c r="G482" s="62">
        <f t="shared" si="108"/>
        <v>0</v>
      </c>
      <c r="H482" s="34">
        <f t="shared" si="108"/>
        <v>0</v>
      </c>
      <c r="I482" s="36">
        <f t="shared" si="109"/>
        <v>0</v>
      </c>
    </row>
    <row r="483" spans="1:9" x14ac:dyDescent="0.2">
      <c r="A483" s="21" t="s">
        <v>23</v>
      </c>
      <c r="B483" s="4">
        <f>SUM(B484:B494)</f>
        <v>5</v>
      </c>
      <c r="C483" s="4">
        <f>SUM(C484:C494)</f>
        <v>0</v>
      </c>
      <c r="D483" s="38">
        <f t="shared" si="107"/>
        <v>5</v>
      </c>
      <c r="E483" s="4">
        <f>SUM(E484:E494)</f>
        <v>0</v>
      </c>
      <c r="F483" s="4">
        <f>SUM(F484:F494)</f>
        <v>0</v>
      </c>
      <c r="G483" s="4">
        <f>SUM(G484:G494)</f>
        <v>5</v>
      </c>
      <c r="H483" s="4">
        <f>SUM(H484:H494)</f>
        <v>0</v>
      </c>
      <c r="I483" s="38">
        <f t="shared" si="109"/>
        <v>5</v>
      </c>
    </row>
    <row r="484" spans="1:9" x14ac:dyDescent="0.2">
      <c r="A484" s="24" t="s">
        <v>24</v>
      </c>
      <c r="B484" s="6"/>
      <c r="C484" s="6"/>
      <c r="D484" s="39">
        <f t="shared" si="107"/>
        <v>0</v>
      </c>
      <c r="E484" s="6"/>
      <c r="F484" s="6"/>
      <c r="G484" s="62">
        <f>+B484+E484</f>
        <v>0</v>
      </c>
      <c r="H484" s="34">
        <f>+C484+F484</f>
        <v>0</v>
      </c>
      <c r="I484" s="39">
        <f t="shared" si="109"/>
        <v>0</v>
      </c>
    </row>
    <row r="485" spans="1:9" x14ac:dyDescent="0.2">
      <c r="A485" s="24" t="s">
        <v>25</v>
      </c>
      <c r="B485" s="6"/>
      <c r="C485" s="6"/>
      <c r="D485" s="39">
        <f t="shared" si="107"/>
        <v>0</v>
      </c>
      <c r="E485" s="6"/>
      <c r="F485" s="6"/>
      <c r="G485" s="62">
        <f t="shared" ref="G485:G494" si="110">+B485+E485</f>
        <v>0</v>
      </c>
      <c r="H485" s="34">
        <f t="shared" ref="H485:H494" si="111">+C485+F485</f>
        <v>0</v>
      </c>
      <c r="I485" s="39">
        <f t="shared" si="109"/>
        <v>0</v>
      </c>
    </row>
    <row r="486" spans="1:9" x14ac:dyDescent="0.2">
      <c r="A486" s="24" t="s">
        <v>0</v>
      </c>
      <c r="B486" s="6"/>
      <c r="C486" s="6"/>
      <c r="D486" s="39">
        <f t="shared" si="107"/>
        <v>0</v>
      </c>
      <c r="E486" s="6"/>
      <c r="F486" s="6"/>
      <c r="G486" s="62">
        <f t="shared" si="110"/>
        <v>0</v>
      </c>
      <c r="H486" s="34">
        <f t="shared" si="111"/>
        <v>0</v>
      </c>
      <c r="I486" s="39">
        <f t="shared" si="109"/>
        <v>0</v>
      </c>
    </row>
    <row r="487" spans="1:9" x14ac:dyDescent="0.2">
      <c r="A487" s="24" t="s">
        <v>26</v>
      </c>
      <c r="B487" s="26"/>
      <c r="C487" s="26"/>
      <c r="D487" s="39">
        <f t="shared" si="107"/>
        <v>0</v>
      </c>
      <c r="E487" s="26"/>
      <c r="F487" s="26"/>
      <c r="G487" s="62">
        <f t="shared" si="110"/>
        <v>0</v>
      </c>
      <c r="H487" s="34">
        <f t="shared" si="111"/>
        <v>0</v>
      </c>
      <c r="I487" s="39">
        <f t="shared" si="109"/>
        <v>0</v>
      </c>
    </row>
    <row r="488" spans="1:9" x14ac:dyDescent="0.2">
      <c r="A488" s="24" t="s">
        <v>51</v>
      </c>
      <c r="B488" s="26"/>
      <c r="C488" s="26"/>
      <c r="D488" s="39">
        <f t="shared" si="107"/>
        <v>0</v>
      </c>
      <c r="E488" s="26"/>
      <c r="F488" s="26"/>
      <c r="G488" s="62">
        <f t="shared" si="110"/>
        <v>0</v>
      </c>
      <c r="H488" s="34">
        <f t="shared" si="111"/>
        <v>0</v>
      </c>
      <c r="I488" s="39">
        <f t="shared" si="109"/>
        <v>0</v>
      </c>
    </row>
    <row r="489" spans="1:9" x14ac:dyDescent="0.2">
      <c r="A489" s="24" t="s">
        <v>28</v>
      </c>
      <c r="B489" s="26"/>
      <c r="C489" s="26"/>
      <c r="D489" s="39">
        <f t="shared" si="107"/>
        <v>0</v>
      </c>
      <c r="E489" s="26"/>
      <c r="F489" s="26"/>
      <c r="G489" s="62">
        <f t="shared" si="110"/>
        <v>0</v>
      </c>
      <c r="H489" s="34">
        <f t="shared" si="111"/>
        <v>0</v>
      </c>
      <c r="I489" s="39">
        <f t="shared" si="109"/>
        <v>0</v>
      </c>
    </row>
    <row r="490" spans="1:9" x14ac:dyDescent="0.2">
      <c r="A490" s="24" t="s">
        <v>29</v>
      </c>
      <c r="B490" s="26"/>
      <c r="C490" s="26"/>
      <c r="D490" s="39">
        <f t="shared" si="107"/>
        <v>0</v>
      </c>
      <c r="E490" s="26"/>
      <c r="F490" s="26"/>
      <c r="G490" s="62">
        <f t="shared" si="110"/>
        <v>0</v>
      </c>
      <c r="H490" s="34">
        <f t="shared" si="111"/>
        <v>0</v>
      </c>
      <c r="I490" s="39">
        <f t="shared" si="109"/>
        <v>0</v>
      </c>
    </row>
    <row r="491" spans="1:9" x14ac:dyDescent="0.2">
      <c r="A491" s="24" t="s">
        <v>30</v>
      </c>
      <c r="B491" s="26"/>
      <c r="C491" s="26"/>
      <c r="D491" s="39">
        <f t="shared" si="107"/>
        <v>0</v>
      </c>
      <c r="E491" s="26"/>
      <c r="F491" s="26"/>
      <c r="G491" s="62">
        <f t="shared" si="110"/>
        <v>0</v>
      </c>
      <c r="H491" s="34">
        <f t="shared" si="111"/>
        <v>0</v>
      </c>
      <c r="I491" s="39">
        <f t="shared" si="109"/>
        <v>0</v>
      </c>
    </row>
    <row r="492" spans="1:9" x14ac:dyDescent="0.2">
      <c r="A492" s="24" t="s">
        <v>31</v>
      </c>
      <c r="B492" s="26">
        <v>5</v>
      </c>
      <c r="C492" s="26"/>
      <c r="D492" s="39">
        <f t="shared" si="107"/>
        <v>5</v>
      </c>
      <c r="E492" s="26"/>
      <c r="F492" s="26"/>
      <c r="G492" s="62">
        <f t="shared" si="110"/>
        <v>5</v>
      </c>
      <c r="H492" s="34">
        <f t="shared" si="111"/>
        <v>0</v>
      </c>
      <c r="I492" s="39">
        <f t="shared" si="109"/>
        <v>5</v>
      </c>
    </row>
    <row r="493" spans="1:9" s="41" customFormat="1" x14ac:dyDescent="0.2">
      <c r="A493" s="24" t="s">
        <v>32</v>
      </c>
      <c r="B493" s="26"/>
      <c r="C493" s="26"/>
      <c r="D493" s="39">
        <f t="shared" si="107"/>
        <v>0</v>
      </c>
      <c r="E493" s="26"/>
      <c r="F493" s="26"/>
      <c r="G493" s="62">
        <f t="shared" si="110"/>
        <v>0</v>
      </c>
      <c r="H493" s="34">
        <f t="shared" si="111"/>
        <v>0</v>
      </c>
      <c r="I493" s="39">
        <f t="shared" si="109"/>
        <v>0</v>
      </c>
    </row>
    <row r="494" spans="1:9" x14ac:dyDescent="0.2">
      <c r="A494" s="24" t="s">
        <v>33</v>
      </c>
      <c r="B494" s="26"/>
      <c r="C494" s="26"/>
      <c r="D494" s="39">
        <f t="shared" si="107"/>
        <v>0</v>
      </c>
      <c r="E494" s="26"/>
      <c r="F494" s="26"/>
      <c r="G494" s="62">
        <f t="shared" si="110"/>
        <v>0</v>
      </c>
      <c r="H494" s="34">
        <f t="shared" si="111"/>
        <v>0</v>
      </c>
      <c r="I494" s="39">
        <f t="shared" si="109"/>
        <v>0</v>
      </c>
    </row>
    <row r="495" spans="1:9" x14ac:dyDescent="0.2">
      <c r="A495" s="21" t="s">
        <v>19</v>
      </c>
      <c r="B495" s="23">
        <f>SUM(B497:B501)</f>
        <v>0</v>
      </c>
      <c r="C495" s="23">
        <f>SUM(C497:C501)</f>
        <v>0</v>
      </c>
      <c r="D495" s="38">
        <f t="shared" si="107"/>
        <v>0</v>
      </c>
      <c r="E495" s="23">
        <f>SUM(E497:E501)</f>
        <v>0</v>
      </c>
      <c r="F495" s="23">
        <f>SUM(F497:F501)</f>
        <v>0</v>
      </c>
      <c r="G495" s="23">
        <f>SUM(G497:G501)</f>
        <v>0</v>
      </c>
      <c r="H495" s="23">
        <f>SUM(H497:H501)</f>
        <v>0</v>
      </c>
      <c r="I495" s="38">
        <f t="shared" si="109"/>
        <v>0</v>
      </c>
    </row>
    <row r="496" spans="1:9" x14ac:dyDescent="0.2">
      <c r="A496" s="27" t="s">
        <v>24</v>
      </c>
      <c r="B496" s="26"/>
      <c r="C496" s="26"/>
      <c r="D496" s="39">
        <f t="shared" si="107"/>
        <v>0</v>
      </c>
      <c r="E496" s="26"/>
      <c r="F496" s="26"/>
      <c r="G496" s="62">
        <f>+B496+E496</f>
        <v>0</v>
      </c>
      <c r="H496" s="34">
        <f>+C496+F496</f>
        <v>0</v>
      </c>
      <c r="I496" s="39">
        <f t="shared" si="109"/>
        <v>0</v>
      </c>
    </row>
    <row r="497" spans="1:229" x14ac:dyDescent="0.2">
      <c r="A497" s="27" t="s">
        <v>34</v>
      </c>
      <c r="B497" s="26"/>
      <c r="C497" s="26"/>
      <c r="D497" s="39">
        <f t="shared" si="107"/>
        <v>0</v>
      </c>
      <c r="E497" s="26"/>
      <c r="F497" s="26"/>
      <c r="G497" s="62">
        <f t="shared" ref="G497:G503" si="112">+B497+E497</f>
        <v>0</v>
      </c>
      <c r="H497" s="34">
        <f t="shared" ref="H497:H503" si="113">+C497+F497</f>
        <v>0</v>
      </c>
      <c r="I497" s="39">
        <f t="shared" si="109"/>
        <v>0</v>
      </c>
    </row>
    <row r="498" spans="1:229" x14ac:dyDescent="0.2">
      <c r="A498" s="27" t="s">
        <v>35</v>
      </c>
      <c r="B498" s="26"/>
      <c r="C498" s="26"/>
      <c r="D498" s="39">
        <f t="shared" si="107"/>
        <v>0</v>
      </c>
      <c r="E498" s="26"/>
      <c r="F498" s="26"/>
      <c r="G498" s="62">
        <f t="shared" si="112"/>
        <v>0</v>
      </c>
      <c r="H498" s="34">
        <f t="shared" si="113"/>
        <v>0</v>
      </c>
      <c r="I498" s="39">
        <f t="shared" si="109"/>
        <v>0</v>
      </c>
    </row>
    <row r="499" spans="1:229" s="41" customFormat="1" x14ac:dyDescent="0.2">
      <c r="A499" s="27" t="s">
        <v>36</v>
      </c>
      <c r="B499" s="26"/>
      <c r="C499" s="26"/>
      <c r="D499" s="39">
        <f t="shared" si="107"/>
        <v>0</v>
      </c>
      <c r="E499" s="26"/>
      <c r="F499" s="26"/>
      <c r="G499" s="62">
        <f t="shared" si="112"/>
        <v>0</v>
      </c>
      <c r="H499" s="34">
        <f t="shared" si="113"/>
        <v>0</v>
      </c>
      <c r="I499" s="39">
        <f t="shared" si="109"/>
        <v>0</v>
      </c>
    </row>
    <row r="500" spans="1:229" s="41" customFormat="1" x14ac:dyDescent="0.2">
      <c r="A500" s="27" t="s">
        <v>37</v>
      </c>
      <c r="B500" s="26"/>
      <c r="C500" s="26"/>
      <c r="D500" s="39">
        <f t="shared" si="107"/>
        <v>0</v>
      </c>
      <c r="E500" s="26"/>
      <c r="F500" s="26"/>
      <c r="G500" s="62">
        <f t="shared" si="112"/>
        <v>0</v>
      </c>
      <c r="H500" s="34">
        <f t="shared" si="113"/>
        <v>0</v>
      </c>
      <c r="I500" s="39">
        <f t="shared" si="109"/>
        <v>0</v>
      </c>
    </row>
    <row r="501" spans="1:229" s="41" customFormat="1" x14ac:dyDescent="0.2">
      <c r="A501" s="27" t="s">
        <v>38</v>
      </c>
      <c r="B501" s="26"/>
      <c r="C501" s="26"/>
      <c r="D501" s="39">
        <f t="shared" si="107"/>
        <v>0</v>
      </c>
      <c r="E501" s="26"/>
      <c r="F501" s="26"/>
      <c r="G501" s="62">
        <f t="shared" si="112"/>
        <v>0</v>
      </c>
      <c r="H501" s="34">
        <f t="shared" si="113"/>
        <v>0</v>
      </c>
      <c r="I501" s="39">
        <f t="shared" si="109"/>
        <v>0</v>
      </c>
    </row>
    <row r="502" spans="1:229" s="41" customFormat="1" x14ac:dyDescent="0.2">
      <c r="A502" s="20" t="s">
        <v>39</v>
      </c>
      <c r="B502" s="28"/>
      <c r="C502" s="28"/>
      <c r="D502" s="36">
        <f t="shared" si="107"/>
        <v>0</v>
      </c>
      <c r="E502" s="28"/>
      <c r="F502" s="28"/>
      <c r="G502" s="62">
        <f t="shared" si="112"/>
        <v>0</v>
      </c>
      <c r="H502" s="34">
        <f t="shared" si="113"/>
        <v>0</v>
      </c>
      <c r="I502" s="36">
        <f t="shared" si="109"/>
        <v>0</v>
      </c>
    </row>
    <row r="503" spans="1:229" s="41" customFormat="1" x14ac:dyDescent="0.2">
      <c r="A503" s="20" t="s">
        <v>40</v>
      </c>
      <c r="B503" s="42"/>
      <c r="C503" s="42"/>
      <c r="D503" s="36">
        <f t="shared" si="107"/>
        <v>0</v>
      </c>
      <c r="E503" s="42"/>
      <c r="F503" s="42"/>
      <c r="G503" s="62">
        <f t="shared" si="112"/>
        <v>0</v>
      </c>
      <c r="H503" s="34">
        <f t="shared" si="113"/>
        <v>0</v>
      </c>
      <c r="I503" s="36">
        <f t="shared" si="109"/>
        <v>0</v>
      </c>
    </row>
    <row r="504" spans="1:229" x14ac:dyDescent="0.2">
      <c r="A504" s="21" t="s">
        <v>41</v>
      </c>
      <c r="B504" s="23">
        <f>SUM(B480,B481,B482,B483,B495,B502,B503)</f>
        <v>5</v>
      </c>
      <c r="C504" s="23">
        <f>SUM(C480,C481,C482,C483,C495,C502,C503)</f>
        <v>0</v>
      </c>
      <c r="D504" s="38">
        <f t="shared" si="107"/>
        <v>5</v>
      </c>
      <c r="E504" s="23">
        <f>SUM(E480,E481,E482,E483,E495,E502,E503)</f>
        <v>0</v>
      </c>
      <c r="F504" s="23">
        <f>SUM(F480,F481,F482,F483,F495,F502,F503)</f>
        <v>0</v>
      </c>
      <c r="G504" s="23">
        <f>SUM(G480,G481,G482,G483,G495,G502,G503)</f>
        <v>5</v>
      </c>
      <c r="H504" s="23">
        <f>SUM(H480,H481,H482,H483,H495,H502,H503)</f>
        <v>0</v>
      </c>
      <c r="I504" s="38">
        <f t="shared" si="109"/>
        <v>5</v>
      </c>
    </row>
    <row r="505" spans="1:229" ht="12.75" customHeight="1" x14ac:dyDescent="0.2">
      <c r="A505" s="86" t="s">
        <v>67</v>
      </c>
      <c r="B505" s="22"/>
      <c r="C505" s="22"/>
      <c r="D505" s="22"/>
      <c r="E505" s="18">
        <v>360</v>
      </c>
      <c r="F505" s="22"/>
      <c r="G505" s="62">
        <f>+B505+E505</f>
        <v>360</v>
      </c>
      <c r="H505" s="34">
        <f>+C505+F505</f>
        <v>0</v>
      </c>
      <c r="I505" s="36">
        <f>SUM(G505:H505)</f>
        <v>360</v>
      </c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  <c r="AR505" s="9"/>
      <c r="AS505" s="9"/>
      <c r="AT505" s="9"/>
      <c r="AU505" s="9"/>
      <c r="AV505" s="9"/>
      <c r="AW505" s="9"/>
      <c r="AX505" s="9"/>
      <c r="AY505" s="9"/>
      <c r="AZ505" s="9"/>
      <c r="BA505" s="9"/>
      <c r="BB505" s="9"/>
      <c r="BC505" s="9"/>
      <c r="BD505" s="9"/>
      <c r="BE505" s="9"/>
      <c r="BF505" s="9"/>
      <c r="BG505" s="9"/>
      <c r="BH505" s="9"/>
      <c r="BI505" s="9"/>
      <c r="BJ505" s="9"/>
      <c r="BK505" s="9"/>
      <c r="BL505" s="9"/>
      <c r="BM505" s="9"/>
      <c r="BN505" s="9"/>
      <c r="BO505" s="9"/>
      <c r="BP505" s="9"/>
      <c r="BQ505" s="9"/>
      <c r="BR505" s="9"/>
      <c r="BS505" s="9"/>
      <c r="BT505" s="9"/>
      <c r="BU505" s="9"/>
      <c r="BV505" s="9"/>
      <c r="BW505" s="9"/>
      <c r="BX505" s="9"/>
      <c r="BY505" s="9"/>
      <c r="BZ505" s="9"/>
      <c r="CA505" s="9"/>
      <c r="CB505" s="9"/>
      <c r="CC505" s="9"/>
      <c r="CD505" s="9"/>
      <c r="CE505" s="9"/>
      <c r="CF505" s="9"/>
      <c r="CG505" s="9"/>
      <c r="CH505" s="9"/>
      <c r="CI505" s="9"/>
      <c r="CJ505" s="9"/>
      <c r="CK505" s="9"/>
      <c r="CL505" s="9"/>
      <c r="CM505" s="9"/>
      <c r="CN505" s="9"/>
      <c r="CO505" s="9"/>
      <c r="CP505" s="9"/>
      <c r="CQ505" s="9"/>
      <c r="CR505" s="9"/>
      <c r="CS505" s="9"/>
      <c r="CT505" s="9"/>
      <c r="CU505" s="9"/>
      <c r="CV505" s="9"/>
      <c r="CW505" s="9"/>
      <c r="CX505" s="9"/>
      <c r="CY505" s="9"/>
      <c r="CZ505" s="9"/>
      <c r="DA505" s="9"/>
      <c r="DB505" s="9"/>
      <c r="DC505" s="9"/>
      <c r="DD505" s="9"/>
      <c r="DE505" s="9"/>
      <c r="DF505" s="9"/>
      <c r="DG505" s="9"/>
      <c r="DH505" s="9"/>
      <c r="DI505" s="9"/>
      <c r="DJ505" s="9"/>
      <c r="DK505" s="9"/>
      <c r="DL505" s="9"/>
      <c r="DM505" s="9"/>
      <c r="DN505" s="9"/>
      <c r="DO505" s="9"/>
      <c r="DP505" s="9"/>
      <c r="DQ505" s="9"/>
      <c r="DR505" s="9"/>
      <c r="DS505" s="9"/>
      <c r="DT505" s="9"/>
      <c r="DU505" s="9"/>
      <c r="DV505" s="9"/>
      <c r="DW505" s="9"/>
      <c r="DX505" s="9"/>
      <c r="DY505" s="9"/>
      <c r="DZ505" s="9"/>
      <c r="EA505" s="9"/>
      <c r="EB505" s="9"/>
      <c r="EC505" s="9"/>
      <c r="ED505" s="9"/>
      <c r="EE505" s="9"/>
      <c r="EF505" s="9"/>
      <c r="EG505" s="9"/>
      <c r="EH505" s="9"/>
      <c r="EI505" s="9"/>
      <c r="EJ505" s="9"/>
      <c r="EK505" s="9"/>
      <c r="EL505" s="9"/>
      <c r="EM505" s="9"/>
      <c r="EN505" s="9"/>
      <c r="EO505" s="9"/>
      <c r="EP505" s="9"/>
      <c r="EQ505" s="9"/>
      <c r="ER505" s="9"/>
      <c r="ES505" s="9"/>
      <c r="ET505" s="9"/>
      <c r="EU505" s="9"/>
      <c r="EV505" s="9"/>
      <c r="EW505" s="9"/>
      <c r="EX505" s="9"/>
      <c r="EY505" s="9"/>
      <c r="EZ505" s="9"/>
      <c r="FA505" s="9"/>
      <c r="FB505" s="9"/>
      <c r="FC505" s="9"/>
      <c r="FD505" s="9"/>
      <c r="FE505" s="9"/>
      <c r="FF505" s="9"/>
      <c r="FG505" s="9"/>
      <c r="FH505" s="9"/>
      <c r="FI505" s="9"/>
      <c r="FJ505" s="9"/>
      <c r="FK505" s="9"/>
      <c r="FL505" s="9"/>
      <c r="FM505" s="9"/>
      <c r="FN505" s="9"/>
      <c r="FO505" s="9"/>
      <c r="FP505" s="9"/>
      <c r="FQ505" s="9"/>
      <c r="FR505" s="9"/>
      <c r="FS505" s="9"/>
      <c r="FT505" s="9"/>
      <c r="FU505" s="9"/>
      <c r="FV505" s="9"/>
      <c r="FW505" s="9"/>
      <c r="FX505" s="9"/>
      <c r="FY505" s="9"/>
      <c r="FZ505" s="9"/>
      <c r="GA505" s="9"/>
      <c r="GB505" s="9"/>
      <c r="GC505" s="9"/>
      <c r="GD505" s="9"/>
      <c r="GE505" s="9"/>
      <c r="GF505" s="9"/>
      <c r="GG505" s="9"/>
      <c r="GH505" s="9"/>
      <c r="GI505" s="9"/>
      <c r="GJ505" s="9"/>
      <c r="GK505" s="9"/>
      <c r="GL505" s="9"/>
      <c r="GM505" s="9"/>
      <c r="GN505" s="9"/>
      <c r="GO505" s="9"/>
      <c r="GP505" s="9"/>
      <c r="GQ505" s="9"/>
      <c r="GR505" s="9"/>
      <c r="GS505" s="9"/>
      <c r="GT505" s="9"/>
      <c r="GU505" s="9"/>
      <c r="GV505" s="9"/>
      <c r="GW505" s="9"/>
      <c r="GX505" s="9"/>
      <c r="GY505" s="9"/>
      <c r="GZ505" s="9"/>
      <c r="HA505" s="9"/>
      <c r="HB505" s="9"/>
      <c r="HC505" s="9"/>
      <c r="HD505" s="9"/>
      <c r="HE505" s="9"/>
      <c r="HF505" s="9"/>
      <c r="HG505" s="9"/>
      <c r="HH505" s="9"/>
      <c r="HI505" s="9"/>
      <c r="HJ505" s="9"/>
      <c r="HK505" s="9"/>
      <c r="HL505" s="9"/>
      <c r="HM505" s="9"/>
      <c r="HN505" s="9"/>
      <c r="HO505" s="9"/>
      <c r="HP505" s="9"/>
      <c r="HQ505" s="9"/>
      <c r="HR505" s="9"/>
      <c r="HS505" s="9"/>
      <c r="HT505" s="9"/>
      <c r="HU505" s="9"/>
    </row>
    <row r="506" spans="1:229" s="41" customFormat="1" x14ac:dyDescent="0.2">
      <c r="A506" s="28" t="s">
        <v>59</v>
      </c>
      <c r="B506" s="65">
        <v>194305</v>
      </c>
      <c r="C506" s="42"/>
      <c r="D506" s="36">
        <f t="shared" si="107"/>
        <v>194305</v>
      </c>
      <c r="E506" s="65">
        <v>23418</v>
      </c>
      <c r="F506" s="42"/>
      <c r="G506" s="62">
        <f>+B506+E506</f>
        <v>217723</v>
      </c>
      <c r="H506" s="34">
        <f>+C506+F506</f>
        <v>0</v>
      </c>
      <c r="I506" s="36">
        <f t="shared" si="109"/>
        <v>217723</v>
      </c>
    </row>
    <row r="507" spans="1:229" x14ac:dyDescent="0.2">
      <c r="A507" s="21" t="s">
        <v>42</v>
      </c>
      <c r="B507" s="23">
        <f>SUM(B504:B506)</f>
        <v>194310</v>
      </c>
      <c r="C507" s="23">
        <f>SUM(C504:C506)</f>
        <v>0</v>
      </c>
      <c r="D507" s="38">
        <f t="shared" si="107"/>
        <v>194310</v>
      </c>
      <c r="E507" s="23">
        <f>SUM(E504:E506)</f>
        <v>23778</v>
      </c>
      <c r="F507" s="23">
        <f>SUM(F504:F506)</f>
        <v>0</v>
      </c>
      <c r="G507" s="23">
        <f>SUM(G504:G506)</f>
        <v>218088</v>
      </c>
      <c r="H507" s="23">
        <f>SUM(H504:H506)</f>
        <v>0</v>
      </c>
      <c r="I507" s="38">
        <f t="shared" si="109"/>
        <v>218088</v>
      </c>
    </row>
    <row r="508" spans="1:229" x14ac:dyDescent="0.2">
      <c r="A508" s="20"/>
      <c r="B508" s="45"/>
      <c r="C508" s="45"/>
      <c r="D508" s="36"/>
      <c r="E508" s="45"/>
      <c r="F508" s="45"/>
      <c r="G508" s="45"/>
      <c r="H508" s="45"/>
      <c r="I508" s="36"/>
    </row>
    <row r="509" spans="1:229" x14ac:dyDescent="0.2">
      <c r="A509" s="29" t="s">
        <v>2</v>
      </c>
      <c r="B509" s="47"/>
      <c r="C509" s="46"/>
      <c r="D509" s="36"/>
      <c r="E509" s="47"/>
      <c r="F509" s="46"/>
      <c r="G509" s="47"/>
      <c r="H509" s="46"/>
      <c r="I509" s="36"/>
    </row>
    <row r="510" spans="1:229" x14ac:dyDescent="0.2">
      <c r="A510" s="20" t="s">
        <v>3</v>
      </c>
      <c r="B510" s="19">
        <v>145650</v>
      </c>
      <c r="C510" s="46"/>
      <c r="D510" s="36">
        <f t="shared" ref="D510:D523" si="114">SUM(B510:C510)</f>
        <v>145650</v>
      </c>
      <c r="E510" s="19">
        <v>18251</v>
      </c>
      <c r="F510" s="46"/>
      <c r="G510" s="62">
        <f>+B510+E510</f>
        <v>163901</v>
      </c>
      <c r="H510" s="34">
        <f>+C510+F510</f>
        <v>0</v>
      </c>
      <c r="I510" s="36">
        <f t="shared" ref="I510:I523" si="115">SUM(G510:H510)</f>
        <v>163901</v>
      </c>
    </row>
    <row r="511" spans="1:229" s="41" customFormat="1" x14ac:dyDescent="0.2">
      <c r="A511" s="20" t="s">
        <v>16</v>
      </c>
      <c r="B511" s="19">
        <v>18830</v>
      </c>
      <c r="C511" s="46"/>
      <c r="D511" s="36">
        <f t="shared" si="114"/>
        <v>18830</v>
      </c>
      <c r="E511" s="19">
        <v>2287</v>
      </c>
      <c r="F511" s="46"/>
      <c r="G511" s="62">
        <f>+B511+E511</f>
        <v>21117</v>
      </c>
      <c r="H511" s="34">
        <f>+C511+F511</f>
        <v>0</v>
      </c>
      <c r="I511" s="36">
        <f t="shared" si="115"/>
        <v>21117</v>
      </c>
    </row>
    <row r="512" spans="1:229" x14ac:dyDescent="0.2">
      <c r="A512" s="21" t="s">
        <v>4</v>
      </c>
      <c r="B512" s="49">
        <f>SUM(B510:B511)</f>
        <v>164480</v>
      </c>
      <c r="C512" s="49">
        <f>SUM(C510:C511)</f>
        <v>0</v>
      </c>
      <c r="D512" s="50">
        <f t="shared" si="114"/>
        <v>164480</v>
      </c>
      <c r="E512" s="49">
        <f>SUM(E510:E511)</f>
        <v>20538</v>
      </c>
      <c r="F512" s="49">
        <f>SUM(F510:F511)</f>
        <v>0</v>
      </c>
      <c r="G512" s="49">
        <f>SUM(G510:G511)</f>
        <v>185018</v>
      </c>
      <c r="H512" s="49">
        <f>SUM(H510:H511)</f>
        <v>0</v>
      </c>
      <c r="I512" s="50">
        <f t="shared" si="115"/>
        <v>185018</v>
      </c>
    </row>
    <row r="513" spans="1:9" x14ac:dyDescent="0.2">
      <c r="A513" s="20" t="s">
        <v>5</v>
      </c>
      <c r="B513" s="19">
        <v>27671</v>
      </c>
      <c r="C513" s="51"/>
      <c r="D513" s="52">
        <f t="shared" si="114"/>
        <v>27671</v>
      </c>
      <c r="E513" s="19">
        <v>3240</v>
      </c>
      <c r="F513" s="51"/>
      <c r="G513" s="62">
        <f t="shared" ref="G513:H515" si="116">+B513+E513</f>
        <v>30911</v>
      </c>
      <c r="H513" s="34">
        <f t="shared" si="116"/>
        <v>0</v>
      </c>
      <c r="I513" s="52">
        <f t="shared" si="115"/>
        <v>30911</v>
      </c>
    </row>
    <row r="514" spans="1:9" x14ac:dyDescent="0.2">
      <c r="A514" s="20" t="s">
        <v>43</v>
      </c>
      <c r="B514" s="19"/>
      <c r="C514" s="51"/>
      <c r="D514" s="52">
        <f t="shared" si="114"/>
        <v>0</v>
      </c>
      <c r="E514" s="19"/>
      <c r="F514" s="51"/>
      <c r="G514" s="62">
        <f t="shared" si="116"/>
        <v>0</v>
      </c>
      <c r="H514" s="34">
        <f t="shared" si="116"/>
        <v>0</v>
      </c>
      <c r="I514" s="52">
        <f t="shared" si="115"/>
        <v>0</v>
      </c>
    </row>
    <row r="515" spans="1:9" x14ac:dyDescent="0.2">
      <c r="A515" s="20" t="s">
        <v>44</v>
      </c>
      <c r="B515" s="45"/>
      <c r="C515" s="46"/>
      <c r="D515" s="52">
        <f t="shared" si="114"/>
        <v>0</v>
      </c>
      <c r="E515" s="45"/>
      <c r="F515" s="46"/>
      <c r="G515" s="62">
        <f t="shared" si="116"/>
        <v>0</v>
      </c>
      <c r="H515" s="34">
        <f t="shared" si="116"/>
        <v>0</v>
      </c>
      <c r="I515" s="52">
        <f t="shared" si="115"/>
        <v>0</v>
      </c>
    </row>
    <row r="516" spans="1:9" x14ac:dyDescent="0.2">
      <c r="A516" s="21" t="s">
        <v>45</v>
      </c>
      <c r="B516" s="49">
        <f>SUM(B512:B515)</f>
        <v>192151</v>
      </c>
      <c r="C516" s="49">
        <f>SUM(C512:C515)</f>
        <v>0</v>
      </c>
      <c r="D516" s="50">
        <f t="shared" si="114"/>
        <v>192151</v>
      </c>
      <c r="E516" s="49">
        <f>SUM(E512:E515)</f>
        <v>23778</v>
      </c>
      <c r="F516" s="49">
        <f>SUM(F512:F515)</f>
        <v>0</v>
      </c>
      <c r="G516" s="49">
        <f>SUM(G512:G515)</f>
        <v>215929</v>
      </c>
      <c r="H516" s="49">
        <f>SUM(H512:H515)</f>
        <v>0</v>
      </c>
      <c r="I516" s="50">
        <f t="shared" si="115"/>
        <v>215929</v>
      </c>
    </row>
    <row r="517" spans="1:9" s="41" customFormat="1" x14ac:dyDescent="0.2">
      <c r="A517" s="20" t="s">
        <v>6</v>
      </c>
      <c r="B517" s="53">
        <v>2159</v>
      </c>
      <c r="C517" s="49"/>
      <c r="D517" s="52">
        <f t="shared" si="114"/>
        <v>2159</v>
      </c>
      <c r="E517" s="53"/>
      <c r="F517" s="49"/>
      <c r="G517" s="62">
        <f t="shared" ref="G517:H519" si="117">+B517+E517</f>
        <v>2159</v>
      </c>
      <c r="H517" s="34">
        <f t="shared" si="117"/>
        <v>0</v>
      </c>
      <c r="I517" s="52">
        <f t="shared" si="115"/>
        <v>2159</v>
      </c>
    </row>
    <row r="518" spans="1:9" x14ac:dyDescent="0.2">
      <c r="A518" s="20" t="s">
        <v>7</v>
      </c>
      <c r="B518" s="45"/>
      <c r="C518" s="46"/>
      <c r="D518" s="52">
        <f t="shared" si="114"/>
        <v>0</v>
      </c>
      <c r="E518" s="45"/>
      <c r="F518" s="46"/>
      <c r="G518" s="62">
        <f t="shared" si="117"/>
        <v>0</v>
      </c>
      <c r="H518" s="34">
        <f t="shared" si="117"/>
        <v>0</v>
      </c>
      <c r="I518" s="52">
        <f t="shared" si="115"/>
        <v>0</v>
      </c>
    </row>
    <row r="519" spans="1:9" x14ac:dyDescent="0.2">
      <c r="A519" s="20" t="s">
        <v>46</v>
      </c>
      <c r="B519" s="45"/>
      <c r="C519" s="46"/>
      <c r="D519" s="52">
        <f t="shared" si="114"/>
        <v>0</v>
      </c>
      <c r="E519" s="45"/>
      <c r="F519" s="46"/>
      <c r="G519" s="62">
        <f t="shared" si="117"/>
        <v>0</v>
      </c>
      <c r="H519" s="34">
        <f t="shared" si="117"/>
        <v>0</v>
      </c>
      <c r="I519" s="52">
        <f t="shared" si="115"/>
        <v>0</v>
      </c>
    </row>
    <row r="520" spans="1:9" x14ac:dyDescent="0.2">
      <c r="A520" s="21" t="s">
        <v>47</v>
      </c>
      <c r="B520" s="54">
        <f>SUM(B517:B519)</f>
        <v>2159</v>
      </c>
      <c r="C520" s="54">
        <f>SUM(C517:C519)</f>
        <v>0</v>
      </c>
      <c r="D520" s="38">
        <f t="shared" si="114"/>
        <v>2159</v>
      </c>
      <c r="E520" s="54">
        <f>SUM(E517:E519)</f>
        <v>0</v>
      </c>
      <c r="F520" s="54">
        <f>SUM(F517:F519)</f>
        <v>0</v>
      </c>
      <c r="G520" s="54">
        <f>SUM(G517:G519)</f>
        <v>2159</v>
      </c>
      <c r="H520" s="54">
        <f>SUM(H517:H519)</f>
        <v>0</v>
      </c>
      <c r="I520" s="38">
        <f t="shared" si="115"/>
        <v>2159</v>
      </c>
    </row>
    <row r="521" spans="1:9" x14ac:dyDescent="0.2">
      <c r="A521" s="21" t="s">
        <v>48</v>
      </c>
      <c r="B521" s="55">
        <f>SUM(B516,B520)</f>
        <v>194310</v>
      </c>
      <c r="C521" s="55">
        <f>SUM(C516,C520)</f>
        <v>0</v>
      </c>
      <c r="D521" s="38">
        <f t="shared" si="114"/>
        <v>194310</v>
      </c>
      <c r="E521" s="55">
        <f>SUM(E516,E520)</f>
        <v>23778</v>
      </c>
      <c r="F521" s="55">
        <f>SUM(F516,F520)</f>
        <v>0</v>
      </c>
      <c r="G521" s="55">
        <f>SUM(G516,G520)</f>
        <v>218088</v>
      </c>
      <c r="H521" s="55">
        <f>SUM(H516,H520)</f>
        <v>0</v>
      </c>
      <c r="I521" s="38">
        <f t="shared" si="115"/>
        <v>218088</v>
      </c>
    </row>
    <row r="522" spans="1:9" x14ac:dyDescent="0.2">
      <c r="A522" s="28" t="s">
        <v>49</v>
      </c>
      <c r="B522" s="45"/>
      <c r="C522" s="46"/>
      <c r="D522" s="52">
        <f t="shared" si="114"/>
        <v>0</v>
      </c>
      <c r="E522" s="45"/>
      <c r="F522" s="46"/>
      <c r="G522" s="62">
        <f>+B522+E522</f>
        <v>0</v>
      </c>
      <c r="H522" s="34">
        <f>+C522+F522</f>
        <v>0</v>
      </c>
      <c r="I522" s="52">
        <f t="shared" si="115"/>
        <v>0</v>
      </c>
    </row>
    <row r="523" spans="1:9" s="41" customFormat="1" x14ac:dyDescent="0.2">
      <c r="A523" s="56" t="s">
        <v>50</v>
      </c>
      <c r="B523" s="49">
        <f>SUM(B521:B522)</f>
        <v>194310</v>
      </c>
      <c r="C523" s="49">
        <f>SUM(C518:C522)</f>
        <v>0</v>
      </c>
      <c r="D523" s="50">
        <f t="shared" si="114"/>
        <v>194310</v>
      </c>
      <c r="E523" s="49">
        <f>SUM(E521:E522)</f>
        <v>23778</v>
      </c>
      <c r="F523" s="49">
        <f>SUM(F518:F522)</f>
        <v>0</v>
      </c>
      <c r="G523" s="49">
        <f>SUM(G521:G522)</f>
        <v>218088</v>
      </c>
      <c r="H523" s="49">
        <f>SUM(H518:H522)</f>
        <v>0</v>
      </c>
      <c r="I523" s="50">
        <f t="shared" si="115"/>
        <v>218088</v>
      </c>
    </row>
    <row r="524" spans="1:9" s="41" customFormat="1" x14ac:dyDescent="0.2">
      <c r="A524" s="1" t="s">
        <v>8</v>
      </c>
      <c r="B524" s="57">
        <v>23</v>
      </c>
      <c r="C524" s="58"/>
      <c r="D524" s="59">
        <v>23</v>
      </c>
      <c r="E524" s="57"/>
      <c r="F524" s="58"/>
      <c r="G524" s="62">
        <f>+B524+E524</f>
        <v>23</v>
      </c>
      <c r="H524" s="34">
        <f>+C524+F524</f>
        <v>0</v>
      </c>
      <c r="I524" s="59">
        <v>23</v>
      </c>
    </row>
    <row r="525" spans="1:9" x14ac:dyDescent="0.2">
      <c r="A525" s="2"/>
      <c r="B525" s="2"/>
      <c r="C525" s="2"/>
      <c r="D525" s="2"/>
    </row>
    <row r="526" spans="1:9" x14ac:dyDescent="0.2">
      <c r="A526" s="5"/>
      <c r="B526" s="2"/>
      <c r="C526" s="5"/>
      <c r="D526" s="5"/>
    </row>
    <row r="528" spans="1:9" ht="12.75" customHeight="1" x14ac:dyDescent="0.2">
      <c r="A528" s="102" t="s">
        <v>10</v>
      </c>
      <c r="B528" s="88" t="str">
        <f>+B4</f>
        <v>1/2024. (I.24.) önk. rendelet eredeti ei.</v>
      </c>
      <c r="C528" s="89"/>
      <c r="D528" s="90"/>
      <c r="E528" s="88" t="str">
        <f>+E4</f>
        <v>Javasolt módosítás</v>
      </c>
      <c r="F528" s="89"/>
      <c r="G528" s="88" t="str">
        <f>+G4</f>
        <v>5/2024. (VI.26.) önk. rendelet mód.ei.</v>
      </c>
      <c r="H528" s="89"/>
      <c r="I528" s="90"/>
    </row>
    <row r="529" spans="1:9" ht="12.75" customHeight="1" x14ac:dyDescent="0.2">
      <c r="A529" s="103"/>
      <c r="B529" s="91" t="s">
        <v>13</v>
      </c>
      <c r="C529" s="91" t="s">
        <v>14</v>
      </c>
      <c r="D529" s="91" t="str">
        <f>+D5</f>
        <v>Összesen</v>
      </c>
      <c r="E529" s="91" t="s">
        <v>13</v>
      </c>
      <c r="F529" s="91" t="s">
        <v>14</v>
      </c>
      <c r="G529" s="91" t="s">
        <v>13</v>
      </c>
      <c r="H529" s="91" t="s">
        <v>14</v>
      </c>
      <c r="I529" s="91" t="str">
        <f>+I5</f>
        <v>Összesen</v>
      </c>
    </row>
    <row r="530" spans="1:9" x14ac:dyDescent="0.2">
      <c r="A530" s="104"/>
      <c r="B530" s="92"/>
      <c r="C530" s="92"/>
      <c r="D530" s="92"/>
      <c r="E530" s="92"/>
      <c r="F530" s="92"/>
      <c r="G530" s="92"/>
      <c r="H530" s="92"/>
      <c r="I530" s="92"/>
    </row>
    <row r="531" spans="1:9" x14ac:dyDescent="0.2">
      <c r="A531" s="33"/>
      <c r="B531" s="83"/>
      <c r="C531" s="83"/>
      <c r="D531" s="80"/>
      <c r="E531" s="83"/>
      <c r="F531" s="83"/>
      <c r="G531" s="83"/>
      <c r="H531" s="83"/>
      <c r="I531" s="80"/>
    </row>
    <row r="532" spans="1:9" x14ac:dyDescent="0.2">
      <c r="A532" s="14" t="s">
        <v>1</v>
      </c>
      <c r="B532" s="15"/>
      <c r="C532" s="34"/>
      <c r="D532" s="34"/>
      <c r="E532" s="15"/>
      <c r="F532" s="34"/>
      <c r="G532" s="15"/>
      <c r="H532" s="34"/>
      <c r="I532" s="34"/>
    </row>
    <row r="533" spans="1:9" x14ac:dyDescent="0.2">
      <c r="A533" s="17" t="s">
        <v>20</v>
      </c>
      <c r="B533" s="60"/>
      <c r="C533" s="60"/>
      <c r="D533" s="61">
        <f t="shared" ref="D533:D560" si="118">SUM(B533:C533)</f>
        <v>0</v>
      </c>
      <c r="E533" s="60"/>
      <c r="F533" s="60"/>
      <c r="G533" s="62">
        <f t="shared" ref="G533:H535" si="119">+B533+E533</f>
        <v>0</v>
      </c>
      <c r="H533" s="34">
        <f t="shared" si="119"/>
        <v>0</v>
      </c>
      <c r="I533" s="61">
        <f t="shared" ref="I533:I557" si="120">SUM(G533:H533)</f>
        <v>0</v>
      </c>
    </row>
    <row r="534" spans="1:9" x14ac:dyDescent="0.2">
      <c r="A534" s="20" t="s">
        <v>21</v>
      </c>
      <c r="B534" s="37"/>
      <c r="C534" s="37"/>
      <c r="D534" s="36">
        <f t="shared" si="118"/>
        <v>0</v>
      </c>
      <c r="E534" s="37"/>
      <c r="F534" s="37"/>
      <c r="G534" s="62">
        <f t="shared" si="119"/>
        <v>0</v>
      </c>
      <c r="H534" s="34">
        <f t="shared" si="119"/>
        <v>0</v>
      </c>
      <c r="I534" s="36">
        <f t="shared" si="120"/>
        <v>0</v>
      </c>
    </row>
    <row r="535" spans="1:9" x14ac:dyDescent="0.2">
      <c r="A535" s="20" t="s">
        <v>22</v>
      </c>
      <c r="B535" s="37"/>
      <c r="C535" s="37"/>
      <c r="D535" s="36">
        <f t="shared" si="118"/>
        <v>0</v>
      </c>
      <c r="E535" s="37"/>
      <c r="F535" s="37"/>
      <c r="G535" s="62">
        <f t="shared" si="119"/>
        <v>0</v>
      </c>
      <c r="H535" s="34">
        <f t="shared" si="119"/>
        <v>0</v>
      </c>
      <c r="I535" s="36">
        <f t="shared" si="120"/>
        <v>0</v>
      </c>
    </row>
    <row r="536" spans="1:9" x14ac:dyDescent="0.2">
      <c r="A536" s="21" t="s">
        <v>23</v>
      </c>
      <c r="B536" s="4">
        <f>SUM(B537:B547)</f>
        <v>5</v>
      </c>
      <c r="C536" s="4">
        <f>SUM(C537:C547)</f>
        <v>0</v>
      </c>
      <c r="D536" s="38">
        <f t="shared" si="118"/>
        <v>5</v>
      </c>
      <c r="E536" s="4">
        <f>SUM(E537:E547)</f>
        <v>0</v>
      </c>
      <c r="F536" s="4">
        <f>SUM(F537:F547)</f>
        <v>0</v>
      </c>
      <c r="G536" s="4">
        <f>SUM(G537:G547)</f>
        <v>5</v>
      </c>
      <c r="H536" s="4">
        <f>SUM(H537:H547)</f>
        <v>0</v>
      </c>
      <c r="I536" s="38">
        <f t="shared" si="120"/>
        <v>5</v>
      </c>
    </row>
    <row r="537" spans="1:9" x14ac:dyDescent="0.2">
      <c r="A537" s="24" t="s">
        <v>24</v>
      </c>
      <c r="B537" s="6"/>
      <c r="C537" s="6"/>
      <c r="D537" s="39">
        <f t="shared" si="118"/>
        <v>0</v>
      </c>
      <c r="E537" s="6"/>
      <c r="F537" s="6"/>
      <c r="G537" s="62">
        <f>+B537+E537</f>
        <v>0</v>
      </c>
      <c r="H537" s="34">
        <f>+C537+F537</f>
        <v>0</v>
      </c>
      <c r="I537" s="39">
        <f t="shared" si="120"/>
        <v>0</v>
      </c>
    </row>
    <row r="538" spans="1:9" x14ac:dyDescent="0.2">
      <c r="A538" s="24" t="s">
        <v>25</v>
      </c>
      <c r="B538" s="6"/>
      <c r="C538" s="6"/>
      <c r="D538" s="39">
        <f t="shared" si="118"/>
        <v>0</v>
      </c>
      <c r="E538" s="6"/>
      <c r="F538" s="6"/>
      <c r="G538" s="62">
        <f t="shared" ref="G538:G547" si="121">+B538+E538</f>
        <v>0</v>
      </c>
      <c r="H538" s="34">
        <f t="shared" ref="H538:H547" si="122">+C538+F538</f>
        <v>0</v>
      </c>
      <c r="I538" s="39">
        <f t="shared" si="120"/>
        <v>0</v>
      </c>
    </row>
    <row r="539" spans="1:9" x14ac:dyDescent="0.2">
      <c r="A539" s="24" t="s">
        <v>0</v>
      </c>
      <c r="B539" s="6"/>
      <c r="C539" s="6"/>
      <c r="D539" s="39">
        <f t="shared" si="118"/>
        <v>0</v>
      </c>
      <c r="E539" s="6"/>
      <c r="F539" s="6"/>
      <c r="G539" s="62">
        <f t="shared" si="121"/>
        <v>0</v>
      </c>
      <c r="H539" s="34">
        <f t="shared" si="122"/>
        <v>0</v>
      </c>
      <c r="I539" s="39">
        <f t="shared" si="120"/>
        <v>0</v>
      </c>
    </row>
    <row r="540" spans="1:9" ht="12" customHeight="1" x14ac:dyDescent="0.2">
      <c r="A540" s="24" t="s">
        <v>26</v>
      </c>
      <c r="B540" s="26"/>
      <c r="C540" s="26"/>
      <c r="D540" s="39">
        <f t="shared" si="118"/>
        <v>0</v>
      </c>
      <c r="E540" s="26"/>
      <c r="F540" s="26"/>
      <c r="G540" s="62">
        <f t="shared" si="121"/>
        <v>0</v>
      </c>
      <c r="H540" s="34">
        <f t="shared" si="122"/>
        <v>0</v>
      </c>
      <c r="I540" s="39">
        <f t="shared" si="120"/>
        <v>0</v>
      </c>
    </row>
    <row r="541" spans="1:9" x14ac:dyDescent="0.2">
      <c r="A541" s="24" t="s">
        <v>51</v>
      </c>
      <c r="B541" s="26"/>
      <c r="C541" s="26"/>
      <c r="D541" s="39">
        <f t="shared" si="118"/>
        <v>0</v>
      </c>
      <c r="E541" s="26"/>
      <c r="F541" s="26"/>
      <c r="G541" s="62">
        <f t="shared" si="121"/>
        <v>0</v>
      </c>
      <c r="H541" s="34">
        <f t="shared" si="122"/>
        <v>0</v>
      </c>
      <c r="I541" s="39">
        <f t="shared" si="120"/>
        <v>0</v>
      </c>
    </row>
    <row r="542" spans="1:9" x14ac:dyDescent="0.2">
      <c r="A542" s="24" t="s">
        <v>28</v>
      </c>
      <c r="B542" s="26"/>
      <c r="C542" s="26"/>
      <c r="D542" s="39">
        <f t="shared" si="118"/>
        <v>0</v>
      </c>
      <c r="E542" s="26"/>
      <c r="F542" s="26"/>
      <c r="G542" s="62">
        <f t="shared" si="121"/>
        <v>0</v>
      </c>
      <c r="H542" s="34">
        <f t="shared" si="122"/>
        <v>0</v>
      </c>
      <c r="I542" s="39">
        <f t="shared" si="120"/>
        <v>0</v>
      </c>
    </row>
    <row r="543" spans="1:9" x14ac:dyDescent="0.2">
      <c r="A543" s="24" t="s">
        <v>29</v>
      </c>
      <c r="B543" s="26"/>
      <c r="C543" s="26"/>
      <c r="D543" s="39">
        <f t="shared" si="118"/>
        <v>0</v>
      </c>
      <c r="E543" s="26"/>
      <c r="F543" s="26"/>
      <c r="G543" s="62">
        <f t="shared" si="121"/>
        <v>0</v>
      </c>
      <c r="H543" s="34">
        <f t="shared" si="122"/>
        <v>0</v>
      </c>
      <c r="I543" s="39">
        <f t="shared" si="120"/>
        <v>0</v>
      </c>
    </row>
    <row r="544" spans="1:9" x14ac:dyDescent="0.2">
      <c r="A544" s="24" t="s">
        <v>30</v>
      </c>
      <c r="B544" s="26"/>
      <c r="C544" s="26"/>
      <c r="D544" s="39">
        <f t="shared" si="118"/>
        <v>0</v>
      </c>
      <c r="E544" s="26"/>
      <c r="F544" s="26"/>
      <c r="G544" s="62">
        <f t="shared" si="121"/>
        <v>0</v>
      </c>
      <c r="H544" s="34">
        <f t="shared" si="122"/>
        <v>0</v>
      </c>
      <c r="I544" s="39">
        <f t="shared" si="120"/>
        <v>0</v>
      </c>
    </row>
    <row r="545" spans="1:229" x14ac:dyDescent="0.2">
      <c r="A545" s="24" t="s">
        <v>31</v>
      </c>
      <c r="B545" s="26">
        <v>5</v>
      </c>
      <c r="C545" s="26"/>
      <c r="D545" s="39">
        <f t="shared" si="118"/>
        <v>5</v>
      </c>
      <c r="E545" s="26"/>
      <c r="F545" s="26"/>
      <c r="G545" s="62">
        <f t="shared" si="121"/>
        <v>5</v>
      </c>
      <c r="H545" s="34">
        <f t="shared" si="122"/>
        <v>0</v>
      </c>
      <c r="I545" s="39">
        <f t="shared" si="120"/>
        <v>5</v>
      </c>
    </row>
    <row r="546" spans="1:229" s="41" customFormat="1" x14ac:dyDescent="0.2">
      <c r="A546" s="24" t="s">
        <v>32</v>
      </c>
      <c r="B546" s="26"/>
      <c r="C546" s="26"/>
      <c r="D546" s="39">
        <f t="shared" si="118"/>
        <v>0</v>
      </c>
      <c r="E546" s="26"/>
      <c r="F546" s="26"/>
      <c r="G546" s="62">
        <f t="shared" si="121"/>
        <v>0</v>
      </c>
      <c r="H546" s="34">
        <f t="shared" si="122"/>
        <v>0</v>
      </c>
      <c r="I546" s="39">
        <f t="shared" si="120"/>
        <v>0</v>
      </c>
    </row>
    <row r="547" spans="1:229" x14ac:dyDescent="0.2">
      <c r="A547" s="24" t="s">
        <v>33</v>
      </c>
      <c r="B547" s="26"/>
      <c r="C547" s="26"/>
      <c r="D547" s="39">
        <f t="shared" si="118"/>
        <v>0</v>
      </c>
      <c r="E547" s="26"/>
      <c r="F547" s="26"/>
      <c r="G547" s="62">
        <f t="shared" si="121"/>
        <v>0</v>
      </c>
      <c r="H547" s="34">
        <f t="shared" si="122"/>
        <v>0</v>
      </c>
      <c r="I547" s="39">
        <f t="shared" si="120"/>
        <v>0</v>
      </c>
    </row>
    <row r="548" spans="1:229" x14ac:dyDescent="0.2">
      <c r="A548" s="21" t="s">
        <v>19</v>
      </c>
      <c r="B548" s="23">
        <f>SUM(B550:B554)</f>
        <v>0</v>
      </c>
      <c r="C548" s="23">
        <f>SUM(C550:C554)</f>
        <v>0</v>
      </c>
      <c r="D548" s="38">
        <f t="shared" si="118"/>
        <v>0</v>
      </c>
      <c r="E548" s="23">
        <f>SUM(E550:E554)</f>
        <v>0</v>
      </c>
      <c r="F548" s="23">
        <f>SUM(F550:F554)</f>
        <v>0</v>
      </c>
      <c r="G548" s="23">
        <f>SUM(G550:G554)</f>
        <v>0</v>
      </c>
      <c r="H548" s="23">
        <f>SUM(H550:H554)</f>
        <v>0</v>
      </c>
      <c r="I548" s="38">
        <f t="shared" si="120"/>
        <v>0</v>
      </c>
    </row>
    <row r="549" spans="1:229" x14ac:dyDescent="0.2">
      <c r="A549" s="27" t="s">
        <v>24</v>
      </c>
      <c r="B549" s="26"/>
      <c r="C549" s="26"/>
      <c r="D549" s="39">
        <f t="shared" si="118"/>
        <v>0</v>
      </c>
      <c r="E549" s="26"/>
      <c r="F549" s="26"/>
      <c r="G549" s="62">
        <f>+B549+E549</f>
        <v>0</v>
      </c>
      <c r="H549" s="34">
        <f>+C549+F549</f>
        <v>0</v>
      </c>
      <c r="I549" s="39">
        <f t="shared" si="120"/>
        <v>0</v>
      </c>
    </row>
    <row r="550" spans="1:229" x14ac:dyDescent="0.2">
      <c r="A550" s="27" t="s">
        <v>34</v>
      </c>
      <c r="B550" s="26"/>
      <c r="C550" s="26"/>
      <c r="D550" s="39">
        <f t="shared" si="118"/>
        <v>0</v>
      </c>
      <c r="E550" s="26"/>
      <c r="F550" s="26"/>
      <c r="G550" s="62">
        <f t="shared" ref="G550:G556" si="123">+B550+E550</f>
        <v>0</v>
      </c>
      <c r="H550" s="34">
        <f t="shared" ref="H550:H556" si="124">+C550+F550</f>
        <v>0</v>
      </c>
      <c r="I550" s="39">
        <f t="shared" si="120"/>
        <v>0</v>
      </c>
    </row>
    <row r="551" spans="1:229" x14ac:dyDescent="0.2">
      <c r="A551" s="27" t="s">
        <v>35</v>
      </c>
      <c r="B551" s="26"/>
      <c r="C551" s="26"/>
      <c r="D551" s="39">
        <f t="shared" si="118"/>
        <v>0</v>
      </c>
      <c r="E551" s="26"/>
      <c r="F551" s="26"/>
      <c r="G551" s="62">
        <f t="shared" si="123"/>
        <v>0</v>
      </c>
      <c r="H551" s="34">
        <f t="shared" si="124"/>
        <v>0</v>
      </c>
      <c r="I551" s="39">
        <f t="shared" si="120"/>
        <v>0</v>
      </c>
    </row>
    <row r="552" spans="1:229" s="41" customFormat="1" x14ac:dyDescent="0.2">
      <c r="A552" s="27" t="s">
        <v>36</v>
      </c>
      <c r="B552" s="26"/>
      <c r="C552" s="26"/>
      <c r="D552" s="39">
        <f t="shared" si="118"/>
        <v>0</v>
      </c>
      <c r="E552" s="26"/>
      <c r="F552" s="26"/>
      <c r="G552" s="62">
        <f t="shared" si="123"/>
        <v>0</v>
      </c>
      <c r="H552" s="34">
        <f t="shared" si="124"/>
        <v>0</v>
      </c>
      <c r="I552" s="39">
        <f t="shared" si="120"/>
        <v>0</v>
      </c>
    </row>
    <row r="553" spans="1:229" s="41" customFormat="1" x14ac:dyDescent="0.2">
      <c r="A553" s="27" t="s">
        <v>37</v>
      </c>
      <c r="B553" s="26"/>
      <c r="C553" s="26"/>
      <c r="D553" s="39">
        <f t="shared" si="118"/>
        <v>0</v>
      </c>
      <c r="E553" s="26"/>
      <c r="F553" s="26"/>
      <c r="G553" s="62">
        <f t="shared" si="123"/>
        <v>0</v>
      </c>
      <c r="H553" s="34">
        <f t="shared" si="124"/>
        <v>0</v>
      </c>
      <c r="I553" s="39">
        <f t="shared" si="120"/>
        <v>0</v>
      </c>
    </row>
    <row r="554" spans="1:229" s="41" customFormat="1" x14ac:dyDescent="0.2">
      <c r="A554" s="27" t="s">
        <v>38</v>
      </c>
      <c r="B554" s="26"/>
      <c r="C554" s="26"/>
      <c r="D554" s="39">
        <f t="shared" si="118"/>
        <v>0</v>
      </c>
      <c r="E554" s="26"/>
      <c r="F554" s="26"/>
      <c r="G554" s="62">
        <f t="shared" si="123"/>
        <v>0</v>
      </c>
      <c r="H554" s="34">
        <f t="shared" si="124"/>
        <v>0</v>
      </c>
      <c r="I554" s="39">
        <f t="shared" si="120"/>
        <v>0</v>
      </c>
    </row>
    <row r="555" spans="1:229" x14ac:dyDescent="0.2">
      <c r="A555" s="20" t="s">
        <v>39</v>
      </c>
      <c r="B555" s="28"/>
      <c r="C555" s="28"/>
      <c r="D555" s="36">
        <f t="shared" si="118"/>
        <v>0</v>
      </c>
      <c r="E555" s="28"/>
      <c r="F555" s="28"/>
      <c r="G555" s="62">
        <f t="shared" si="123"/>
        <v>0</v>
      </c>
      <c r="H555" s="34">
        <f t="shared" si="124"/>
        <v>0</v>
      </c>
      <c r="I555" s="36">
        <f t="shared" si="120"/>
        <v>0</v>
      </c>
    </row>
    <row r="556" spans="1:229" x14ac:dyDescent="0.2">
      <c r="A556" s="20" t="s">
        <v>40</v>
      </c>
      <c r="B556" s="42"/>
      <c r="C556" s="42"/>
      <c r="D556" s="36">
        <f t="shared" si="118"/>
        <v>0</v>
      </c>
      <c r="E556" s="42"/>
      <c r="F556" s="42"/>
      <c r="G556" s="62">
        <f t="shared" si="123"/>
        <v>0</v>
      </c>
      <c r="H556" s="34">
        <f t="shared" si="124"/>
        <v>0</v>
      </c>
      <c r="I556" s="36">
        <f t="shared" si="120"/>
        <v>0</v>
      </c>
    </row>
    <row r="557" spans="1:229" x14ac:dyDescent="0.2">
      <c r="A557" s="21" t="s">
        <v>41</v>
      </c>
      <c r="B557" s="23">
        <f>SUM(B533,B534,B535,B536,B548,B555,B556)</f>
        <v>5</v>
      </c>
      <c r="C557" s="23">
        <f>SUM(C533,C534,C535,C536,C548,C555,C556)</f>
        <v>0</v>
      </c>
      <c r="D557" s="38">
        <f t="shared" si="118"/>
        <v>5</v>
      </c>
      <c r="E557" s="23">
        <f>SUM(E533,E534,E535,E536,E548,E555,E556)</f>
        <v>0</v>
      </c>
      <c r="F557" s="23">
        <f>SUM(F533,F534,F535,F536,F548,F555,F556)</f>
        <v>0</v>
      </c>
      <c r="G557" s="23">
        <f>SUM(G533,G534,G535,G536,G548,G555,G556)</f>
        <v>5</v>
      </c>
      <c r="H557" s="23">
        <f>SUM(H533,H534,H535,H536,H548,H555,H556)</f>
        <v>0</v>
      </c>
      <c r="I557" s="38">
        <f t="shared" si="120"/>
        <v>5</v>
      </c>
    </row>
    <row r="558" spans="1:229" ht="12.75" customHeight="1" x14ac:dyDescent="0.2">
      <c r="A558" s="86" t="s">
        <v>67</v>
      </c>
      <c r="B558" s="22"/>
      <c r="C558" s="22"/>
      <c r="D558" s="22"/>
      <c r="E558" s="18"/>
      <c r="F558" s="18">
        <v>88</v>
      </c>
      <c r="G558" s="62">
        <f>+B558+E558</f>
        <v>0</v>
      </c>
      <c r="H558" s="34">
        <f>+C558+F558</f>
        <v>88</v>
      </c>
      <c r="I558" s="36">
        <f>SUM(G558:H558)</f>
        <v>88</v>
      </c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9"/>
      <c r="AQ558" s="9"/>
      <c r="AR558" s="9"/>
      <c r="AS558" s="9"/>
      <c r="AT558" s="9"/>
      <c r="AU558" s="9"/>
      <c r="AV558" s="9"/>
      <c r="AW558" s="9"/>
      <c r="AX558" s="9"/>
      <c r="AY558" s="9"/>
      <c r="AZ558" s="9"/>
      <c r="BA558" s="9"/>
      <c r="BB558" s="9"/>
      <c r="BC558" s="9"/>
      <c r="BD558" s="9"/>
      <c r="BE558" s="9"/>
      <c r="BF558" s="9"/>
      <c r="BG558" s="9"/>
      <c r="BH558" s="9"/>
      <c r="BI558" s="9"/>
      <c r="BJ558" s="9"/>
      <c r="BK558" s="9"/>
      <c r="BL558" s="9"/>
      <c r="BM558" s="9"/>
      <c r="BN558" s="9"/>
      <c r="BO558" s="9"/>
      <c r="BP558" s="9"/>
      <c r="BQ558" s="9"/>
      <c r="BR558" s="9"/>
      <c r="BS558" s="9"/>
      <c r="BT558" s="9"/>
      <c r="BU558" s="9"/>
      <c r="BV558" s="9"/>
      <c r="BW558" s="9"/>
      <c r="BX558" s="9"/>
      <c r="BY558" s="9"/>
      <c r="BZ558" s="9"/>
      <c r="CA558" s="9"/>
      <c r="CB558" s="9"/>
      <c r="CC558" s="9"/>
      <c r="CD558" s="9"/>
      <c r="CE558" s="9"/>
      <c r="CF558" s="9"/>
      <c r="CG558" s="9"/>
      <c r="CH558" s="9"/>
      <c r="CI558" s="9"/>
      <c r="CJ558" s="9"/>
      <c r="CK558" s="9"/>
      <c r="CL558" s="9"/>
      <c r="CM558" s="9"/>
      <c r="CN558" s="9"/>
      <c r="CO558" s="9"/>
      <c r="CP558" s="9"/>
      <c r="CQ558" s="9"/>
      <c r="CR558" s="9"/>
      <c r="CS558" s="9"/>
      <c r="CT558" s="9"/>
      <c r="CU558" s="9"/>
      <c r="CV558" s="9"/>
      <c r="CW558" s="9"/>
      <c r="CX558" s="9"/>
      <c r="CY558" s="9"/>
      <c r="CZ558" s="9"/>
      <c r="DA558" s="9"/>
      <c r="DB558" s="9"/>
      <c r="DC558" s="9"/>
      <c r="DD558" s="9"/>
      <c r="DE558" s="9"/>
      <c r="DF558" s="9"/>
      <c r="DG558" s="9"/>
      <c r="DH558" s="9"/>
      <c r="DI558" s="9"/>
      <c r="DJ558" s="9"/>
      <c r="DK558" s="9"/>
      <c r="DL558" s="9"/>
      <c r="DM558" s="9"/>
      <c r="DN558" s="9"/>
      <c r="DO558" s="9"/>
      <c r="DP558" s="9"/>
      <c r="DQ558" s="9"/>
      <c r="DR558" s="9"/>
      <c r="DS558" s="9"/>
      <c r="DT558" s="9"/>
      <c r="DU558" s="9"/>
      <c r="DV558" s="9"/>
      <c r="DW558" s="9"/>
      <c r="DX558" s="9"/>
      <c r="DY558" s="9"/>
      <c r="DZ558" s="9"/>
      <c r="EA558" s="9"/>
      <c r="EB558" s="9"/>
      <c r="EC558" s="9"/>
      <c r="ED558" s="9"/>
      <c r="EE558" s="9"/>
      <c r="EF558" s="9"/>
      <c r="EG558" s="9"/>
      <c r="EH558" s="9"/>
      <c r="EI558" s="9"/>
      <c r="EJ558" s="9"/>
      <c r="EK558" s="9"/>
      <c r="EL558" s="9"/>
      <c r="EM558" s="9"/>
      <c r="EN558" s="9"/>
      <c r="EO558" s="9"/>
      <c r="EP558" s="9"/>
      <c r="EQ558" s="9"/>
      <c r="ER558" s="9"/>
      <c r="ES558" s="9"/>
      <c r="ET558" s="9"/>
      <c r="EU558" s="9"/>
      <c r="EV558" s="9"/>
      <c r="EW558" s="9"/>
      <c r="EX558" s="9"/>
      <c r="EY558" s="9"/>
      <c r="EZ558" s="9"/>
      <c r="FA558" s="9"/>
      <c r="FB558" s="9"/>
      <c r="FC558" s="9"/>
      <c r="FD558" s="9"/>
      <c r="FE558" s="9"/>
      <c r="FF558" s="9"/>
      <c r="FG558" s="9"/>
      <c r="FH558" s="9"/>
      <c r="FI558" s="9"/>
      <c r="FJ558" s="9"/>
      <c r="FK558" s="9"/>
      <c r="FL558" s="9"/>
      <c r="FM558" s="9"/>
      <c r="FN558" s="9"/>
      <c r="FO558" s="9"/>
      <c r="FP558" s="9"/>
      <c r="FQ558" s="9"/>
      <c r="FR558" s="9"/>
      <c r="FS558" s="9"/>
      <c r="FT558" s="9"/>
      <c r="FU558" s="9"/>
      <c r="FV558" s="9"/>
      <c r="FW558" s="9"/>
      <c r="FX558" s="9"/>
      <c r="FY558" s="9"/>
      <c r="FZ558" s="9"/>
      <c r="GA558" s="9"/>
      <c r="GB558" s="9"/>
      <c r="GC558" s="9"/>
      <c r="GD558" s="9"/>
      <c r="GE558" s="9"/>
      <c r="GF558" s="9"/>
      <c r="GG558" s="9"/>
      <c r="GH558" s="9"/>
      <c r="GI558" s="9"/>
      <c r="GJ558" s="9"/>
      <c r="GK558" s="9"/>
      <c r="GL558" s="9"/>
      <c r="GM558" s="9"/>
      <c r="GN558" s="9"/>
      <c r="GO558" s="9"/>
      <c r="GP558" s="9"/>
      <c r="GQ558" s="9"/>
      <c r="GR558" s="9"/>
      <c r="GS558" s="9"/>
      <c r="GT558" s="9"/>
      <c r="GU558" s="9"/>
      <c r="GV558" s="9"/>
      <c r="GW558" s="9"/>
      <c r="GX558" s="9"/>
      <c r="GY558" s="9"/>
      <c r="GZ558" s="9"/>
      <c r="HA558" s="9"/>
      <c r="HB558" s="9"/>
      <c r="HC558" s="9"/>
      <c r="HD558" s="9"/>
      <c r="HE558" s="9"/>
      <c r="HF558" s="9"/>
      <c r="HG558" s="9"/>
      <c r="HH558" s="9"/>
      <c r="HI558" s="9"/>
      <c r="HJ558" s="9"/>
      <c r="HK558" s="9"/>
      <c r="HL558" s="9"/>
      <c r="HM558" s="9"/>
      <c r="HN558" s="9"/>
      <c r="HO558" s="9"/>
      <c r="HP558" s="9"/>
      <c r="HQ558" s="9"/>
      <c r="HR558" s="9"/>
      <c r="HS558" s="9"/>
      <c r="HT558" s="9"/>
      <c r="HU558" s="9"/>
    </row>
    <row r="559" spans="1:229" s="41" customFormat="1" x14ac:dyDescent="0.2">
      <c r="A559" s="28" t="s">
        <v>59</v>
      </c>
      <c r="B559" s="66">
        <v>537246</v>
      </c>
      <c r="C559" s="67">
        <v>0</v>
      </c>
      <c r="D559" s="36">
        <f>SUM(B559:C559)</f>
        <v>537246</v>
      </c>
      <c r="E559" s="66">
        <v>60418</v>
      </c>
      <c r="F559" s="67">
        <v>0</v>
      </c>
      <c r="G559" s="62">
        <f>+B559+E559</f>
        <v>597664</v>
      </c>
      <c r="H559" s="34">
        <f>+C559+F559</f>
        <v>0</v>
      </c>
      <c r="I559" s="36">
        <f>SUM(G559:H559)</f>
        <v>597664</v>
      </c>
    </row>
    <row r="560" spans="1:229" x14ac:dyDescent="0.2">
      <c r="A560" s="21" t="s">
        <v>42</v>
      </c>
      <c r="B560" s="23">
        <f>SUM(B557:B559)</f>
        <v>537251</v>
      </c>
      <c r="C560" s="23">
        <f>SUM(C557:C559)</f>
        <v>0</v>
      </c>
      <c r="D560" s="38">
        <f t="shared" si="118"/>
        <v>537251</v>
      </c>
      <c r="E560" s="23">
        <f>SUM(E557:E559)</f>
        <v>60418</v>
      </c>
      <c r="F560" s="23">
        <f>SUM(F557:F559)</f>
        <v>88</v>
      </c>
      <c r="G560" s="23">
        <f>SUM(G557:G559)</f>
        <v>597669</v>
      </c>
      <c r="H560" s="23">
        <f>SUM(H557:H559)</f>
        <v>88</v>
      </c>
      <c r="I560" s="38">
        <f>SUM(G560:H560)</f>
        <v>597757</v>
      </c>
    </row>
    <row r="561" spans="1:9" x14ac:dyDescent="0.2">
      <c r="A561" s="20"/>
      <c r="B561" s="45"/>
      <c r="C561" s="46"/>
      <c r="D561" s="36"/>
      <c r="E561" s="45"/>
      <c r="F561" s="46"/>
      <c r="G561" s="45"/>
      <c r="H561" s="46"/>
      <c r="I561" s="36"/>
    </row>
    <row r="562" spans="1:9" x14ac:dyDescent="0.2">
      <c r="A562" s="29" t="s">
        <v>2</v>
      </c>
      <c r="B562" s="47"/>
      <c r="C562" s="46"/>
      <c r="D562" s="36"/>
      <c r="E562" s="47"/>
      <c r="F562" s="46"/>
      <c r="G562" s="47"/>
      <c r="H562" s="46"/>
      <c r="I562" s="36"/>
    </row>
    <row r="563" spans="1:9" ht="12.75" customHeight="1" x14ac:dyDescent="0.2">
      <c r="A563" s="20" t="s">
        <v>3</v>
      </c>
      <c r="B563" s="47">
        <v>53259</v>
      </c>
      <c r="C563" s="67">
        <v>299134</v>
      </c>
      <c r="D563" s="36">
        <f t="shared" ref="D563:D577" si="125">SUM(B563:C563)</f>
        <v>352393</v>
      </c>
      <c r="E563" s="47">
        <v>7677</v>
      </c>
      <c r="F563" s="67">
        <v>43504</v>
      </c>
      <c r="G563" s="62">
        <f>+B563+E563</f>
        <v>60936</v>
      </c>
      <c r="H563" s="62">
        <f>+C563+F563</f>
        <v>342638</v>
      </c>
      <c r="I563" s="36">
        <f t="shared" ref="I563:I568" si="126">SUM(G563:H563)</f>
        <v>403574</v>
      </c>
    </row>
    <row r="564" spans="1:9" s="41" customFormat="1" x14ac:dyDescent="0.2">
      <c r="A564" s="20" t="s">
        <v>16</v>
      </c>
      <c r="B564" s="47">
        <v>6758</v>
      </c>
      <c r="C564" s="67">
        <v>45397</v>
      </c>
      <c r="D564" s="36">
        <v>52155</v>
      </c>
      <c r="E564" s="47">
        <v>865</v>
      </c>
      <c r="F564" s="67">
        <v>5789</v>
      </c>
      <c r="G564" s="62">
        <f>+B564+E564</f>
        <v>7623</v>
      </c>
      <c r="H564" s="62">
        <f>+C564+F564</f>
        <v>51186</v>
      </c>
      <c r="I564" s="36">
        <f t="shared" si="126"/>
        <v>58809</v>
      </c>
    </row>
    <row r="565" spans="1:9" x14ac:dyDescent="0.2">
      <c r="A565" s="21" t="s">
        <v>4</v>
      </c>
      <c r="B565" s="49">
        <f>SUM(B563:B564)</f>
        <v>60017</v>
      </c>
      <c r="C565" s="49">
        <f>SUM(C563:C564)</f>
        <v>344531</v>
      </c>
      <c r="D565" s="50">
        <f>SUM(B565:C565)</f>
        <v>404548</v>
      </c>
      <c r="E565" s="49">
        <f>SUM(E563:E564)</f>
        <v>8542</v>
      </c>
      <c r="F565" s="49">
        <f>SUM(F563:F564)</f>
        <v>49293</v>
      </c>
      <c r="G565" s="49">
        <f>SUM(G563:G564)</f>
        <v>68559</v>
      </c>
      <c r="H565" s="49">
        <f>SUM(H563:H564)</f>
        <v>393824</v>
      </c>
      <c r="I565" s="50">
        <f t="shared" si="126"/>
        <v>462383</v>
      </c>
    </row>
    <row r="566" spans="1:9" x14ac:dyDescent="0.2">
      <c r="A566" s="20" t="s">
        <v>5</v>
      </c>
      <c r="B566" s="47">
        <v>12302</v>
      </c>
      <c r="C566" s="19">
        <v>117670</v>
      </c>
      <c r="D566" s="52">
        <v>129972</v>
      </c>
      <c r="E566" s="47">
        <v>2086</v>
      </c>
      <c r="F566" s="19">
        <v>585</v>
      </c>
      <c r="G566" s="62">
        <f t="shared" ref="G566:H568" si="127">+B566+E566</f>
        <v>14388</v>
      </c>
      <c r="H566" s="62">
        <f t="shared" si="127"/>
        <v>118255</v>
      </c>
      <c r="I566" s="52">
        <f t="shared" si="126"/>
        <v>132643</v>
      </c>
    </row>
    <row r="567" spans="1:9" x14ac:dyDescent="0.2">
      <c r="A567" s="20" t="s">
        <v>43</v>
      </c>
      <c r="B567" s="45"/>
      <c r="C567" s="51"/>
      <c r="D567" s="52">
        <f t="shared" si="125"/>
        <v>0</v>
      </c>
      <c r="E567" s="45"/>
      <c r="F567" s="51"/>
      <c r="G567" s="62">
        <f t="shared" si="127"/>
        <v>0</v>
      </c>
      <c r="H567" s="62">
        <f t="shared" si="127"/>
        <v>0</v>
      </c>
      <c r="I567" s="52">
        <f t="shared" si="126"/>
        <v>0</v>
      </c>
    </row>
    <row r="568" spans="1:9" x14ac:dyDescent="0.2">
      <c r="A568" s="20" t="s">
        <v>44</v>
      </c>
      <c r="B568" s="45"/>
      <c r="C568" s="46"/>
      <c r="D568" s="52">
        <f t="shared" si="125"/>
        <v>0</v>
      </c>
      <c r="E568" s="45"/>
      <c r="F568" s="46"/>
      <c r="G568" s="62">
        <f t="shared" si="127"/>
        <v>0</v>
      </c>
      <c r="H568" s="62">
        <f t="shared" si="127"/>
        <v>0</v>
      </c>
      <c r="I568" s="52">
        <f t="shared" si="126"/>
        <v>0</v>
      </c>
    </row>
    <row r="569" spans="1:9" x14ac:dyDescent="0.2">
      <c r="A569" s="21" t="s">
        <v>45</v>
      </c>
      <c r="B569" s="49">
        <f t="shared" ref="B569:I569" si="128">SUM(B565:B568)</f>
        <v>72319</v>
      </c>
      <c r="C569" s="49">
        <f t="shared" si="128"/>
        <v>462201</v>
      </c>
      <c r="D569" s="49">
        <f t="shared" si="128"/>
        <v>534520</v>
      </c>
      <c r="E569" s="49">
        <f t="shared" si="128"/>
        <v>10628</v>
      </c>
      <c r="F569" s="49">
        <f t="shared" si="128"/>
        <v>49878</v>
      </c>
      <c r="G569" s="49">
        <f t="shared" si="128"/>
        <v>82947</v>
      </c>
      <c r="H569" s="49">
        <f t="shared" si="128"/>
        <v>512079</v>
      </c>
      <c r="I569" s="49">
        <f t="shared" si="128"/>
        <v>595026</v>
      </c>
    </row>
    <row r="570" spans="1:9" x14ac:dyDescent="0.2">
      <c r="A570" s="20" t="s">
        <v>6</v>
      </c>
      <c r="B570" s="53">
        <v>1174</v>
      </c>
      <c r="C570" s="45">
        <v>1557</v>
      </c>
      <c r="D570" s="52">
        <v>2731</v>
      </c>
      <c r="E570" s="53"/>
      <c r="F570" s="45"/>
      <c r="G570" s="62">
        <f t="shared" ref="G570:H572" si="129">+B570+E570</f>
        <v>1174</v>
      </c>
      <c r="H570" s="62">
        <f t="shared" si="129"/>
        <v>1557</v>
      </c>
      <c r="I570" s="52">
        <v>2731</v>
      </c>
    </row>
    <row r="571" spans="1:9" s="41" customFormat="1" x14ac:dyDescent="0.2">
      <c r="A571" s="20" t="s">
        <v>7</v>
      </c>
      <c r="B571" s="45"/>
      <c r="C571" s="46"/>
      <c r="D571" s="52">
        <f t="shared" si="125"/>
        <v>0</v>
      </c>
      <c r="E571" s="45"/>
      <c r="F571" s="46"/>
      <c r="G571" s="62">
        <f t="shared" si="129"/>
        <v>0</v>
      </c>
      <c r="H571" s="62">
        <f t="shared" si="129"/>
        <v>0</v>
      </c>
      <c r="I571" s="52">
        <f>SUM(G571:H571)</f>
        <v>0</v>
      </c>
    </row>
    <row r="572" spans="1:9" x14ac:dyDescent="0.2">
      <c r="A572" s="20" t="s">
        <v>46</v>
      </c>
      <c r="B572" s="45"/>
      <c r="C572" s="46"/>
      <c r="D572" s="52">
        <f t="shared" si="125"/>
        <v>0</v>
      </c>
      <c r="E572" s="45"/>
      <c r="F572" s="46"/>
      <c r="G572" s="62">
        <f t="shared" si="129"/>
        <v>0</v>
      </c>
      <c r="H572" s="62">
        <f t="shared" si="129"/>
        <v>0</v>
      </c>
      <c r="I572" s="52">
        <f>SUM(G572:H572)</f>
        <v>0</v>
      </c>
    </row>
    <row r="573" spans="1:9" x14ac:dyDescent="0.2">
      <c r="A573" s="21" t="s">
        <v>47</v>
      </c>
      <c r="B573" s="54">
        <f>SUM(B570:B572)</f>
        <v>1174</v>
      </c>
      <c r="C573" s="54">
        <f>SUM(C570:C572)</f>
        <v>1557</v>
      </c>
      <c r="D573" s="38">
        <f t="shared" si="125"/>
        <v>2731</v>
      </c>
      <c r="E573" s="54">
        <f>SUM(E570:E572)</f>
        <v>0</v>
      </c>
      <c r="F573" s="54">
        <f>SUM(F570:F572)</f>
        <v>0</v>
      </c>
      <c r="G573" s="54">
        <f>SUM(G570:G572)</f>
        <v>1174</v>
      </c>
      <c r="H573" s="54">
        <f>SUM(H570:H572)</f>
        <v>1557</v>
      </c>
      <c r="I573" s="38">
        <f>SUM(G573:H573)</f>
        <v>2731</v>
      </c>
    </row>
    <row r="574" spans="1:9" x14ac:dyDescent="0.2">
      <c r="A574" s="21" t="s">
        <v>48</v>
      </c>
      <c r="B574" s="55">
        <f t="shared" ref="B574:I574" si="130">SUM(B569,B573)</f>
        <v>73493</v>
      </c>
      <c r="C574" s="55">
        <f t="shared" si="130"/>
        <v>463758</v>
      </c>
      <c r="D574" s="55">
        <f t="shared" si="130"/>
        <v>537251</v>
      </c>
      <c r="E574" s="55">
        <f t="shared" si="130"/>
        <v>10628</v>
      </c>
      <c r="F574" s="55">
        <f t="shared" si="130"/>
        <v>49878</v>
      </c>
      <c r="G574" s="55">
        <f t="shared" si="130"/>
        <v>84121</v>
      </c>
      <c r="H574" s="55">
        <f t="shared" si="130"/>
        <v>513636</v>
      </c>
      <c r="I574" s="55">
        <f t="shared" si="130"/>
        <v>597757</v>
      </c>
    </row>
    <row r="575" spans="1:9" x14ac:dyDescent="0.2">
      <c r="A575" s="28" t="s">
        <v>49</v>
      </c>
      <c r="B575" s="45"/>
      <c r="C575" s="46"/>
      <c r="D575" s="52">
        <f t="shared" si="125"/>
        <v>0</v>
      </c>
      <c r="E575" s="45"/>
      <c r="F575" s="46"/>
      <c r="G575" s="62">
        <f>+B575+E575</f>
        <v>0</v>
      </c>
      <c r="H575" s="62">
        <f>+C575+F575</f>
        <v>0</v>
      </c>
      <c r="I575" s="52">
        <f>SUM(G575:H575)</f>
        <v>0</v>
      </c>
    </row>
    <row r="576" spans="1:9" x14ac:dyDescent="0.2">
      <c r="A576" s="56" t="s">
        <v>50</v>
      </c>
      <c r="B576" s="49">
        <f t="shared" ref="B576:I576" si="131">B574+B575</f>
        <v>73493</v>
      </c>
      <c r="C576" s="49">
        <f t="shared" si="131"/>
        <v>463758</v>
      </c>
      <c r="D576" s="49">
        <f t="shared" si="131"/>
        <v>537251</v>
      </c>
      <c r="E576" s="49">
        <f t="shared" si="131"/>
        <v>10628</v>
      </c>
      <c r="F576" s="49">
        <f t="shared" si="131"/>
        <v>49878</v>
      </c>
      <c r="G576" s="49">
        <f t="shared" si="131"/>
        <v>84121</v>
      </c>
      <c r="H576" s="49">
        <f t="shared" si="131"/>
        <v>513636</v>
      </c>
      <c r="I576" s="49">
        <f t="shared" si="131"/>
        <v>597757</v>
      </c>
    </row>
    <row r="577" spans="1:9" s="41" customFormat="1" x14ac:dyDescent="0.2">
      <c r="A577" s="1" t="s">
        <v>8</v>
      </c>
      <c r="B577" s="57">
        <v>10</v>
      </c>
      <c r="C577" s="58">
        <v>52</v>
      </c>
      <c r="D577" s="59">
        <f t="shared" si="125"/>
        <v>62</v>
      </c>
      <c r="E577" s="57">
        <v>10</v>
      </c>
      <c r="F577" s="58">
        <v>-10</v>
      </c>
      <c r="G577" s="57">
        <f>+B577+E577</f>
        <v>20</v>
      </c>
      <c r="H577" s="57">
        <f>+C577+F577</f>
        <v>42</v>
      </c>
      <c r="I577" s="59">
        <f>SUM(G577:H577)</f>
        <v>62</v>
      </c>
    </row>
    <row r="578" spans="1:9" s="41" customFormat="1" x14ac:dyDescent="0.2">
      <c r="A578" s="3" t="s">
        <v>68</v>
      </c>
      <c r="B578" s="2"/>
      <c r="C578" s="2"/>
      <c r="D578" s="2"/>
    </row>
    <row r="579" spans="1:9" x14ac:dyDescent="0.2">
      <c r="A579" s="5"/>
      <c r="B579" s="5"/>
      <c r="C579" s="5"/>
      <c r="D579" s="5"/>
    </row>
    <row r="580" spans="1:9" x14ac:dyDescent="0.2">
      <c r="A580" s="5"/>
      <c r="B580" s="5"/>
      <c r="C580" s="5"/>
      <c r="D580" s="5"/>
    </row>
    <row r="581" spans="1:9" x14ac:dyDescent="0.2">
      <c r="A581" s="5"/>
      <c r="B581" s="5"/>
      <c r="C581" s="5"/>
      <c r="D581" s="5"/>
    </row>
    <row r="582" spans="1:9" x14ac:dyDescent="0.2">
      <c r="A582" s="2"/>
      <c r="B582" s="68"/>
    </row>
    <row r="583" spans="1:9" ht="12.75" customHeight="1" x14ac:dyDescent="0.2">
      <c r="A583" s="102" t="s">
        <v>12</v>
      </c>
      <c r="B583" s="88" t="str">
        <f>+B4</f>
        <v>1/2024. (I.24.) önk. rendelet eredeti ei.</v>
      </c>
      <c r="C583" s="89"/>
      <c r="D583" s="90"/>
      <c r="E583" s="88" t="str">
        <f>+E4</f>
        <v>Javasolt módosítás</v>
      </c>
      <c r="F583" s="89"/>
      <c r="G583" s="88" t="str">
        <f>+G4</f>
        <v>5/2024. (VI.26.) önk. rendelet mód.ei.</v>
      </c>
      <c r="H583" s="89"/>
      <c r="I583" s="90"/>
    </row>
    <row r="584" spans="1:9" ht="12.75" customHeight="1" x14ac:dyDescent="0.2">
      <c r="A584" s="103"/>
      <c r="B584" s="91" t="s">
        <v>13</v>
      </c>
      <c r="C584" s="91" t="s">
        <v>14</v>
      </c>
      <c r="D584" s="91" t="str">
        <f>+D5</f>
        <v>Összesen</v>
      </c>
      <c r="E584" s="91" t="s">
        <v>13</v>
      </c>
      <c r="F584" s="91" t="s">
        <v>14</v>
      </c>
      <c r="G584" s="91" t="s">
        <v>13</v>
      </c>
      <c r="H584" s="91" t="s">
        <v>14</v>
      </c>
      <c r="I584" s="91" t="str">
        <f>+I5</f>
        <v>Összesen</v>
      </c>
    </row>
    <row r="585" spans="1:9" x14ac:dyDescent="0.2">
      <c r="A585" s="104"/>
      <c r="B585" s="92"/>
      <c r="C585" s="92"/>
      <c r="D585" s="92"/>
      <c r="E585" s="92"/>
      <c r="F585" s="92"/>
      <c r="G585" s="92"/>
      <c r="H585" s="92"/>
      <c r="I585" s="92"/>
    </row>
    <row r="586" spans="1:9" x14ac:dyDescent="0.2">
      <c r="A586" s="69"/>
      <c r="B586" s="82"/>
      <c r="C586" s="82"/>
      <c r="D586" s="80"/>
      <c r="E586" s="82"/>
      <c r="F586" s="82"/>
      <c r="G586" s="82"/>
      <c r="H586" s="82"/>
      <c r="I586" s="80"/>
    </row>
    <row r="587" spans="1:9" x14ac:dyDescent="0.2">
      <c r="A587" s="14" t="s">
        <v>1</v>
      </c>
      <c r="B587" s="15"/>
      <c r="C587" s="34"/>
      <c r="D587" s="34"/>
      <c r="E587" s="15"/>
      <c r="F587" s="34"/>
      <c r="G587" s="15"/>
      <c r="H587" s="34"/>
      <c r="I587" s="34"/>
    </row>
    <row r="588" spans="1:9" x14ac:dyDescent="0.2">
      <c r="A588" s="17" t="s">
        <v>20</v>
      </c>
      <c r="B588" s="35"/>
      <c r="C588" s="34"/>
      <c r="D588" s="36">
        <f t="shared" ref="D588:D612" si="132">SUM(B588:C588)</f>
        <v>0</v>
      </c>
      <c r="E588" s="35"/>
      <c r="F588" s="34"/>
      <c r="G588" s="62">
        <f t="shared" ref="G588:H590" si="133">+B588+E588</f>
        <v>0</v>
      </c>
      <c r="H588" s="62">
        <f t="shared" si="133"/>
        <v>0</v>
      </c>
      <c r="I588" s="36">
        <f t="shared" ref="I588:I612" si="134">SUM(G588:H588)</f>
        <v>0</v>
      </c>
    </row>
    <row r="589" spans="1:9" x14ac:dyDescent="0.2">
      <c r="A589" s="20" t="s">
        <v>21</v>
      </c>
      <c r="B589" s="37"/>
      <c r="C589" s="34"/>
      <c r="D589" s="36">
        <f t="shared" si="132"/>
        <v>0</v>
      </c>
      <c r="E589" s="37"/>
      <c r="F589" s="34"/>
      <c r="G589" s="62">
        <f t="shared" si="133"/>
        <v>0</v>
      </c>
      <c r="H589" s="62">
        <f t="shared" si="133"/>
        <v>0</v>
      </c>
      <c r="I589" s="36">
        <f t="shared" si="134"/>
        <v>0</v>
      </c>
    </row>
    <row r="590" spans="1:9" x14ac:dyDescent="0.2">
      <c r="A590" s="20" t="s">
        <v>22</v>
      </c>
      <c r="B590" s="37"/>
      <c r="C590" s="34"/>
      <c r="D590" s="36">
        <f t="shared" si="132"/>
        <v>0</v>
      </c>
      <c r="E590" s="37"/>
      <c r="F590" s="34"/>
      <c r="G590" s="62">
        <f t="shared" si="133"/>
        <v>0</v>
      </c>
      <c r="H590" s="62">
        <f t="shared" si="133"/>
        <v>0</v>
      </c>
      <c r="I590" s="36">
        <f t="shared" si="134"/>
        <v>0</v>
      </c>
    </row>
    <row r="591" spans="1:9" x14ac:dyDescent="0.2">
      <c r="A591" s="21" t="s">
        <v>23</v>
      </c>
      <c r="B591" s="4">
        <f>SUM(B592:B602)</f>
        <v>355</v>
      </c>
      <c r="C591" s="21"/>
      <c r="D591" s="38">
        <f t="shared" si="132"/>
        <v>355</v>
      </c>
      <c r="E591" s="4">
        <f>SUM(E592:E602)</f>
        <v>0</v>
      </c>
      <c r="F591" s="4">
        <f>SUM(F592:F602)</f>
        <v>0</v>
      </c>
      <c r="G591" s="4">
        <f>SUM(G592:G602)</f>
        <v>355</v>
      </c>
      <c r="H591" s="4">
        <f>SUM(H592:H602)</f>
        <v>0</v>
      </c>
      <c r="I591" s="38">
        <f t="shared" si="134"/>
        <v>355</v>
      </c>
    </row>
    <row r="592" spans="1:9" x14ac:dyDescent="0.2">
      <c r="A592" s="24" t="s">
        <v>24</v>
      </c>
      <c r="B592" s="6"/>
      <c r="C592" s="27"/>
      <c r="D592" s="39">
        <f t="shared" si="132"/>
        <v>0</v>
      </c>
      <c r="E592" s="6"/>
      <c r="F592" s="27"/>
      <c r="G592" s="62">
        <f>+B592+E592</f>
        <v>0</v>
      </c>
      <c r="H592" s="62">
        <f>+C592+F592</f>
        <v>0</v>
      </c>
      <c r="I592" s="39">
        <f t="shared" si="134"/>
        <v>0</v>
      </c>
    </row>
    <row r="593" spans="1:9" x14ac:dyDescent="0.2">
      <c r="A593" s="24" t="s">
        <v>25</v>
      </c>
      <c r="B593" s="6"/>
      <c r="C593" s="27"/>
      <c r="D593" s="39">
        <f t="shared" si="132"/>
        <v>0</v>
      </c>
      <c r="E593" s="6"/>
      <c r="F593" s="27"/>
      <c r="G593" s="62">
        <f t="shared" ref="G593:G602" si="135">+B593+E593</f>
        <v>0</v>
      </c>
      <c r="H593" s="62">
        <f t="shared" ref="H593:H602" si="136">+C593+F593</f>
        <v>0</v>
      </c>
      <c r="I593" s="39">
        <f t="shared" si="134"/>
        <v>0</v>
      </c>
    </row>
    <row r="594" spans="1:9" x14ac:dyDescent="0.2">
      <c r="A594" s="24" t="s">
        <v>0</v>
      </c>
      <c r="B594" s="6">
        <v>350</v>
      </c>
      <c r="C594" s="27"/>
      <c r="D594" s="39">
        <f t="shared" si="132"/>
        <v>350</v>
      </c>
      <c r="E594" s="6"/>
      <c r="F594" s="27"/>
      <c r="G594" s="62">
        <f t="shared" si="135"/>
        <v>350</v>
      </c>
      <c r="H594" s="62">
        <f t="shared" si="136"/>
        <v>0</v>
      </c>
      <c r="I594" s="39">
        <f t="shared" si="134"/>
        <v>350</v>
      </c>
    </row>
    <row r="595" spans="1:9" x14ac:dyDescent="0.2">
      <c r="A595" s="24" t="s">
        <v>26</v>
      </c>
      <c r="B595" s="26"/>
      <c r="C595" s="27"/>
      <c r="D595" s="39">
        <f t="shared" si="132"/>
        <v>0</v>
      </c>
      <c r="E595" s="26"/>
      <c r="F595" s="27"/>
      <c r="G595" s="62">
        <f t="shared" si="135"/>
        <v>0</v>
      </c>
      <c r="H595" s="62">
        <f t="shared" si="136"/>
        <v>0</v>
      </c>
      <c r="I595" s="39">
        <f t="shared" si="134"/>
        <v>0</v>
      </c>
    </row>
    <row r="596" spans="1:9" x14ac:dyDescent="0.2">
      <c r="A596" s="24" t="s">
        <v>51</v>
      </c>
      <c r="B596" s="26"/>
      <c r="C596" s="27"/>
      <c r="D596" s="39">
        <f t="shared" si="132"/>
        <v>0</v>
      </c>
      <c r="E596" s="26"/>
      <c r="F596" s="27"/>
      <c r="G596" s="62">
        <f t="shared" si="135"/>
        <v>0</v>
      </c>
      <c r="H596" s="62">
        <f t="shared" si="136"/>
        <v>0</v>
      </c>
      <c r="I596" s="39">
        <f t="shared" si="134"/>
        <v>0</v>
      </c>
    </row>
    <row r="597" spans="1:9" x14ac:dyDescent="0.2">
      <c r="A597" s="24" t="s">
        <v>28</v>
      </c>
      <c r="B597" s="26"/>
      <c r="C597" s="27"/>
      <c r="D597" s="39">
        <f t="shared" si="132"/>
        <v>0</v>
      </c>
      <c r="E597" s="26"/>
      <c r="F597" s="27"/>
      <c r="G597" s="62">
        <f t="shared" si="135"/>
        <v>0</v>
      </c>
      <c r="H597" s="62">
        <f t="shared" si="136"/>
        <v>0</v>
      </c>
      <c r="I597" s="39">
        <f t="shared" si="134"/>
        <v>0</v>
      </c>
    </row>
    <row r="598" spans="1:9" x14ac:dyDescent="0.2">
      <c r="A598" s="24" t="s">
        <v>29</v>
      </c>
      <c r="B598" s="26"/>
      <c r="C598" s="27"/>
      <c r="D598" s="39">
        <f t="shared" si="132"/>
        <v>0</v>
      </c>
      <c r="E598" s="26"/>
      <c r="F598" s="27"/>
      <c r="G598" s="62">
        <f t="shared" si="135"/>
        <v>0</v>
      </c>
      <c r="H598" s="62">
        <f t="shared" si="136"/>
        <v>0</v>
      </c>
      <c r="I598" s="39">
        <f t="shared" si="134"/>
        <v>0</v>
      </c>
    </row>
    <row r="599" spans="1:9" x14ac:dyDescent="0.2">
      <c r="A599" s="24" t="s">
        <v>30</v>
      </c>
      <c r="B599" s="26"/>
      <c r="C599" s="27"/>
      <c r="D599" s="39">
        <f t="shared" si="132"/>
        <v>0</v>
      </c>
      <c r="E599" s="26"/>
      <c r="F599" s="27"/>
      <c r="G599" s="62">
        <f t="shared" si="135"/>
        <v>0</v>
      </c>
      <c r="H599" s="62">
        <f t="shared" si="136"/>
        <v>0</v>
      </c>
      <c r="I599" s="39">
        <f t="shared" si="134"/>
        <v>0</v>
      </c>
    </row>
    <row r="600" spans="1:9" x14ac:dyDescent="0.2">
      <c r="A600" s="24" t="s">
        <v>31</v>
      </c>
      <c r="B600" s="26">
        <v>5</v>
      </c>
      <c r="C600" s="70"/>
      <c r="D600" s="39">
        <f t="shared" si="132"/>
        <v>5</v>
      </c>
      <c r="E600" s="26"/>
      <c r="F600" s="70"/>
      <c r="G600" s="62">
        <f t="shared" si="135"/>
        <v>5</v>
      </c>
      <c r="H600" s="62">
        <f t="shared" si="136"/>
        <v>0</v>
      </c>
      <c r="I600" s="39">
        <f t="shared" si="134"/>
        <v>5</v>
      </c>
    </row>
    <row r="601" spans="1:9" x14ac:dyDescent="0.2">
      <c r="A601" s="24" t="s">
        <v>32</v>
      </c>
      <c r="B601" s="26"/>
      <c r="C601" s="71"/>
      <c r="D601" s="39">
        <f t="shared" si="132"/>
        <v>0</v>
      </c>
      <c r="E601" s="26"/>
      <c r="F601" s="71"/>
      <c r="G601" s="62">
        <f t="shared" si="135"/>
        <v>0</v>
      </c>
      <c r="H601" s="62">
        <f t="shared" si="136"/>
        <v>0</v>
      </c>
      <c r="I601" s="39">
        <f t="shared" si="134"/>
        <v>0</v>
      </c>
    </row>
    <row r="602" spans="1:9" x14ac:dyDescent="0.2">
      <c r="A602" s="24" t="s">
        <v>33</v>
      </c>
      <c r="B602" s="26"/>
      <c r="C602" s="70"/>
      <c r="D602" s="39">
        <f t="shared" si="132"/>
        <v>0</v>
      </c>
      <c r="E602" s="26"/>
      <c r="F602" s="70"/>
      <c r="G602" s="62">
        <f t="shared" si="135"/>
        <v>0</v>
      </c>
      <c r="H602" s="62">
        <f t="shared" si="136"/>
        <v>0</v>
      </c>
      <c r="I602" s="39">
        <f t="shared" si="134"/>
        <v>0</v>
      </c>
    </row>
    <row r="603" spans="1:9" x14ac:dyDescent="0.2">
      <c r="A603" s="21" t="s">
        <v>19</v>
      </c>
      <c r="B603" s="23">
        <f>SUM(B605:B609)</f>
        <v>0</v>
      </c>
      <c r="C603" s="72"/>
      <c r="D603" s="38">
        <f t="shared" si="132"/>
        <v>0</v>
      </c>
      <c r="E603" s="23">
        <f>SUM(E605:E609)</f>
        <v>0</v>
      </c>
      <c r="F603" s="72"/>
      <c r="G603" s="23">
        <f>SUM(G605:G609)</f>
        <v>0</v>
      </c>
      <c r="H603" s="72"/>
      <c r="I603" s="38">
        <f t="shared" si="134"/>
        <v>0</v>
      </c>
    </row>
    <row r="604" spans="1:9" x14ac:dyDescent="0.2">
      <c r="A604" s="27" t="s">
        <v>24</v>
      </c>
      <c r="B604" s="26"/>
      <c r="C604" s="70"/>
      <c r="D604" s="39">
        <f t="shared" si="132"/>
        <v>0</v>
      </c>
      <c r="E604" s="26"/>
      <c r="F604" s="70"/>
      <c r="G604" s="62">
        <f>+B604+E604</f>
        <v>0</v>
      </c>
      <c r="H604" s="62">
        <f>+C604+F604</f>
        <v>0</v>
      </c>
      <c r="I604" s="39">
        <f t="shared" si="134"/>
        <v>0</v>
      </c>
    </row>
    <row r="605" spans="1:9" x14ac:dyDescent="0.2">
      <c r="A605" s="27" t="s">
        <v>34</v>
      </c>
      <c r="B605" s="26"/>
      <c r="C605" s="70"/>
      <c r="D605" s="39">
        <f t="shared" si="132"/>
        <v>0</v>
      </c>
      <c r="E605" s="26"/>
      <c r="F605" s="70"/>
      <c r="G605" s="62">
        <f t="shared" ref="G605:G611" si="137">+B605+E605</f>
        <v>0</v>
      </c>
      <c r="H605" s="62">
        <f t="shared" ref="H605:H611" si="138">+C605+F605</f>
        <v>0</v>
      </c>
      <c r="I605" s="39">
        <f t="shared" si="134"/>
        <v>0</v>
      </c>
    </row>
    <row r="606" spans="1:9" x14ac:dyDescent="0.2">
      <c r="A606" s="27" t="s">
        <v>35</v>
      </c>
      <c r="B606" s="26"/>
      <c r="C606" s="70"/>
      <c r="D606" s="39">
        <f t="shared" si="132"/>
        <v>0</v>
      </c>
      <c r="E606" s="26"/>
      <c r="F606" s="70"/>
      <c r="G606" s="62">
        <f t="shared" si="137"/>
        <v>0</v>
      </c>
      <c r="H606" s="62">
        <f t="shared" si="138"/>
        <v>0</v>
      </c>
      <c r="I606" s="39">
        <f t="shared" si="134"/>
        <v>0</v>
      </c>
    </row>
    <row r="607" spans="1:9" x14ac:dyDescent="0.2">
      <c r="A607" s="27" t="s">
        <v>36</v>
      </c>
      <c r="B607" s="26"/>
      <c r="C607" s="73"/>
      <c r="D607" s="39">
        <f t="shared" si="132"/>
        <v>0</v>
      </c>
      <c r="E607" s="26"/>
      <c r="F607" s="73"/>
      <c r="G607" s="62">
        <f t="shared" si="137"/>
        <v>0</v>
      </c>
      <c r="H607" s="62">
        <f t="shared" si="138"/>
        <v>0</v>
      </c>
      <c r="I607" s="39">
        <f t="shared" si="134"/>
        <v>0</v>
      </c>
    </row>
    <row r="608" spans="1:9" x14ac:dyDescent="0.2">
      <c r="A608" s="27" t="s">
        <v>37</v>
      </c>
      <c r="B608" s="26"/>
      <c r="C608" s="70"/>
      <c r="D608" s="39">
        <f t="shared" si="132"/>
        <v>0</v>
      </c>
      <c r="E608" s="26"/>
      <c r="F608" s="70"/>
      <c r="G608" s="62">
        <f t="shared" si="137"/>
        <v>0</v>
      </c>
      <c r="H608" s="62">
        <f t="shared" si="138"/>
        <v>0</v>
      </c>
      <c r="I608" s="39">
        <f t="shared" si="134"/>
        <v>0</v>
      </c>
    </row>
    <row r="609" spans="1:229" x14ac:dyDescent="0.2">
      <c r="A609" s="27" t="s">
        <v>38</v>
      </c>
      <c r="B609" s="26"/>
      <c r="C609" s="70"/>
      <c r="D609" s="39">
        <f t="shared" si="132"/>
        <v>0</v>
      </c>
      <c r="E609" s="26"/>
      <c r="F609" s="70"/>
      <c r="G609" s="62">
        <f t="shared" si="137"/>
        <v>0</v>
      </c>
      <c r="H609" s="62">
        <f t="shared" si="138"/>
        <v>0</v>
      </c>
      <c r="I609" s="39">
        <f t="shared" si="134"/>
        <v>0</v>
      </c>
    </row>
    <row r="610" spans="1:229" x14ac:dyDescent="0.2">
      <c r="A610" s="20" t="s">
        <v>39</v>
      </c>
      <c r="B610" s="28"/>
      <c r="C610" s="49"/>
      <c r="D610" s="36">
        <f t="shared" si="132"/>
        <v>0</v>
      </c>
      <c r="E610" s="28"/>
      <c r="F610" s="49"/>
      <c r="G610" s="62">
        <f t="shared" si="137"/>
        <v>0</v>
      </c>
      <c r="H610" s="62">
        <f t="shared" si="138"/>
        <v>0</v>
      </c>
      <c r="I610" s="36">
        <f t="shared" si="134"/>
        <v>0</v>
      </c>
    </row>
    <row r="611" spans="1:229" x14ac:dyDescent="0.2">
      <c r="A611" s="20" t="s">
        <v>40</v>
      </c>
      <c r="B611" s="42"/>
      <c r="C611" s="74"/>
      <c r="D611" s="36">
        <f t="shared" si="132"/>
        <v>0</v>
      </c>
      <c r="E611" s="42"/>
      <c r="F611" s="74"/>
      <c r="G611" s="62">
        <f t="shared" si="137"/>
        <v>0</v>
      </c>
      <c r="H611" s="62">
        <f t="shared" si="138"/>
        <v>0</v>
      </c>
      <c r="I611" s="36">
        <f t="shared" si="134"/>
        <v>0</v>
      </c>
    </row>
    <row r="612" spans="1:229" x14ac:dyDescent="0.2">
      <c r="A612" s="21" t="s">
        <v>41</v>
      </c>
      <c r="B612" s="23">
        <f>SUM(B588,B589,B590,B591,B603,B610,B611)</f>
        <v>355</v>
      </c>
      <c r="C612" s="72"/>
      <c r="D612" s="38">
        <f t="shared" si="132"/>
        <v>355</v>
      </c>
      <c r="E612" s="23">
        <f>SUM(E588,E589,E590,E591,E603,E610,E611)</f>
        <v>0</v>
      </c>
      <c r="F612" s="72"/>
      <c r="G612" s="23">
        <f>SUM(G588,G589,G590,G591,G603,G610,G611)</f>
        <v>355</v>
      </c>
      <c r="H612" s="23">
        <f>SUM(H588,H589,H590,H591,H603,H610,H611)</f>
        <v>0</v>
      </c>
      <c r="I612" s="38">
        <f t="shared" si="134"/>
        <v>355</v>
      </c>
    </row>
    <row r="613" spans="1:229" ht="12.75" customHeight="1" x14ac:dyDescent="0.2">
      <c r="A613" s="86" t="s">
        <v>67</v>
      </c>
      <c r="B613" s="22"/>
      <c r="C613" s="22"/>
      <c r="D613" s="22"/>
      <c r="E613" s="18">
        <v>196</v>
      </c>
      <c r="F613" s="22"/>
      <c r="G613" s="62">
        <f>+B613+E613</f>
        <v>196</v>
      </c>
      <c r="H613" s="62">
        <f>+C613+F613</f>
        <v>0</v>
      </c>
      <c r="I613" s="36">
        <f>SUM(G613:H613)</f>
        <v>196</v>
      </c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9"/>
      <c r="AQ613" s="9"/>
      <c r="AR613" s="9"/>
      <c r="AS613" s="9"/>
      <c r="AT613" s="9"/>
      <c r="AU613" s="9"/>
      <c r="AV613" s="9"/>
      <c r="AW613" s="9"/>
      <c r="AX613" s="9"/>
      <c r="AY613" s="9"/>
      <c r="AZ613" s="9"/>
      <c r="BA613" s="9"/>
      <c r="BB613" s="9"/>
      <c r="BC613" s="9"/>
      <c r="BD613" s="9"/>
      <c r="BE613" s="9"/>
      <c r="BF613" s="9"/>
      <c r="BG613" s="9"/>
      <c r="BH613" s="9"/>
      <c r="BI613" s="9"/>
      <c r="BJ613" s="9"/>
      <c r="BK613" s="9"/>
      <c r="BL613" s="9"/>
      <c r="BM613" s="9"/>
      <c r="BN613" s="9"/>
      <c r="BO613" s="9"/>
      <c r="BP613" s="9"/>
      <c r="BQ613" s="9"/>
      <c r="BR613" s="9"/>
      <c r="BS613" s="9"/>
      <c r="BT613" s="9"/>
      <c r="BU613" s="9"/>
      <c r="BV613" s="9"/>
      <c r="BW613" s="9"/>
      <c r="BX613" s="9"/>
      <c r="BY613" s="9"/>
      <c r="BZ613" s="9"/>
      <c r="CA613" s="9"/>
      <c r="CB613" s="9"/>
      <c r="CC613" s="9"/>
      <c r="CD613" s="9"/>
      <c r="CE613" s="9"/>
      <c r="CF613" s="9"/>
      <c r="CG613" s="9"/>
      <c r="CH613" s="9"/>
      <c r="CI613" s="9"/>
      <c r="CJ613" s="9"/>
      <c r="CK613" s="9"/>
      <c r="CL613" s="9"/>
      <c r="CM613" s="9"/>
      <c r="CN613" s="9"/>
      <c r="CO613" s="9"/>
      <c r="CP613" s="9"/>
      <c r="CQ613" s="9"/>
      <c r="CR613" s="9"/>
      <c r="CS613" s="9"/>
      <c r="CT613" s="9"/>
      <c r="CU613" s="9"/>
      <c r="CV613" s="9"/>
      <c r="CW613" s="9"/>
      <c r="CX613" s="9"/>
      <c r="CY613" s="9"/>
      <c r="CZ613" s="9"/>
      <c r="DA613" s="9"/>
      <c r="DB613" s="9"/>
      <c r="DC613" s="9"/>
      <c r="DD613" s="9"/>
      <c r="DE613" s="9"/>
      <c r="DF613" s="9"/>
      <c r="DG613" s="9"/>
      <c r="DH613" s="9"/>
      <c r="DI613" s="9"/>
      <c r="DJ613" s="9"/>
      <c r="DK613" s="9"/>
      <c r="DL613" s="9"/>
      <c r="DM613" s="9"/>
      <c r="DN613" s="9"/>
      <c r="DO613" s="9"/>
      <c r="DP613" s="9"/>
      <c r="DQ613" s="9"/>
      <c r="DR613" s="9"/>
      <c r="DS613" s="9"/>
      <c r="DT613" s="9"/>
      <c r="DU613" s="9"/>
      <c r="DV613" s="9"/>
      <c r="DW613" s="9"/>
      <c r="DX613" s="9"/>
      <c r="DY613" s="9"/>
      <c r="DZ613" s="9"/>
      <c r="EA613" s="9"/>
      <c r="EB613" s="9"/>
      <c r="EC613" s="9"/>
      <c r="ED613" s="9"/>
      <c r="EE613" s="9"/>
      <c r="EF613" s="9"/>
      <c r="EG613" s="9"/>
      <c r="EH613" s="9"/>
      <c r="EI613" s="9"/>
      <c r="EJ613" s="9"/>
      <c r="EK613" s="9"/>
      <c r="EL613" s="9"/>
      <c r="EM613" s="9"/>
      <c r="EN613" s="9"/>
      <c r="EO613" s="9"/>
      <c r="EP613" s="9"/>
      <c r="EQ613" s="9"/>
      <c r="ER613" s="9"/>
      <c r="ES613" s="9"/>
      <c r="ET613" s="9"/>
      <c r="EU613" s="9"/>
      <c r="EV613" s="9"/>
      <c r="EW613" s="9"/>
      <c r="EX613" s="9"/>
      <c r="EY613" s="9"/>
      <c r="EZ613" s="9"/>
      <c r="FA613" s="9"/>
      <c r="FB613" s="9"/>
      <c r="FC613" s="9"/>
      <c r="FD613" s="9"/>
      <c r="FE613" s="9"/>
      <c r="FF613" s="9"/>
      <c r="FG613" s="9"/>
      <c r="FH613" s="9"/>
      <c r="FI613" s="9"/>
      <c r="FJ613" s="9"/>
      <c r="FK613" s="9"/>
      <c r="FL613" s="9"/>
      <c r="FM613" s="9"/>
      <c r="FN613" s="9"/>
      <c r="FO613" s="9"/>
      <c r="FP613" s="9"/>
      <c r="FQ613" s="9"/>
      <c r="FR613" s="9"/>
      <c r="FS613" s="9"/>
      <c r="FT613" s="9"/>
      <c r="FU613" s="9"/>
      <c r="FV613" s="9"/>
      <c r="FW613" s="9"/>
      <c r="FX613" s="9"/>
      <c r="FY613" s="9"/>
      <c r="FZ613" s="9"/>
      <c r="GA613" s="9"/>
      <c r="GB613" s="9"/>
      <c r="GC613" s="9"/>
      <c r="GD613" s="9"/>
      <c r="GE613" s="9"/>
      <c r="GF613" s="9"/>
      <c r="GG613" s="9"/>
      <c r="GH613" s="9"/>
      <c r="GI613" s="9"/>
      <c r="GJ613" s="9"/>
      <c r="GK613" s="9"/>
      <c r="GL613" s="9"/>
      <c r="GM613" s="9"/>
      <c r="GN613" s="9"/>
      <c r="GO613" s="9"/>
      <c r="GP613" s="9"/>
      <c r="GQ613" s="9"/>
      <c r="GR613" s="9"/>
      <c r="GS613" s="9"/>
      <c r="GT613" s="9"/>
      <c r="GU613" s="9"/>
      <c r="GV613" s="9"/>
      <c r="GW613" s="9"/>
      <c r="GX613" s="9"/>
      <c r="GY613" s="9"/>
      <c r="GZ613" s="9"/>
      <c r="HA613" s="9"/>
      <c r="HB613" s="9"/>
      <c r="HC613" s="9"/>
      <c r="HD613" s="9"/>
      <c r="HE613" s="9"/>
      <c r="HF613" s="9"/>
      <c r="HG613" s="9"/>
      <c r="HH613" s="9"/>
      <c r="HI613" s="9"/>
      <c r="HJ613" s="9"/>
      <c r="HK613" s="9"/>
      <c r="HL613" s="9"/>
      <c r="HM613" s="9"/>
      <c r="HN613" s="9"/>
      <c r="HO613" s="9"/>
      <c r="HP613" s="9"/>
      <c r="HQ613" s="9"/>
      <c r="HR613" s="9"/>
      <c r="HS613" s="9"/>
      <c r="HT613" s="9"/>
      <c r="HU613" s="9"/>
    </row>
    <row r="614" spans="1:229" x14ac:dyDescent="0.2">
      <c r="A614" s="28" t="s">
        <v>59</v>
      </c>
      <c r="B614" s="53">
        <v>86691</v>
      </c>
      <c r="C614" s="49"/>
      <c r="D614" s="36">
        <f>SUM(B614:C614)</f>
        <v>86691</v>
      </c>
      <c r="E614" s="53">
        <v>3834</v>
      </c>
      <c r="F614" s="49"/>
      <c r="G614" s="62">
        <f>+B614+E614</f>
        <v>90525</v>
      </c>
      <c r="H614" s="62">
        <f>+C614+F614</f>
        <v>0</v>
      </c>
      <c r="I614" s="36">
        <f>SUM(G614:H614)</f>
        <v>90525</v>
      </c>
    </row>
    <row r="615" spans="1:229" x14ac:dyDescent="0.2">
      <c r="A615" s="21" t="s">
        <v>42</v>
      </c>
      <c r="B615" s="23">
        <f t="shared" ref="B615:I615" si="139">SUM(B612:B614)</f>
        <v>87046</v>
      </c>
      <c r="C615" s="23">
        <f t="shared" si="139"/>
        <v>0</v>
      </c>
      <c r="D615" s="23">
        <f t="shared" si="139"/>
        <v>87046</v>
      </c>
      <c r="E615" s="23">
        <f t="shared" si="139"/>
        <v>4030</v>
      </c>
      <c r="F615" s="23">
        <f t="shared" si="139"/>
        <v>0</v>
      </c>
      <c r="G615" s="23">
        <f t="shared" si="139"/>
        <v>91076</v>
      </c>
      <c r="H615" s="23">
        <f t="shared" si="139"/>
        <v>0</v>
      </c>
      <c r="I615" s="23">
        <f t="shared" si="139"/>
        <v>91076</v>
      </c>
    </row>
    <row r="616" spans="1:229" x14ac:dyDescent="0.2">
      <c r="A616" s="20"/>
      <c r="B616" s="45"/>
      <c r="C616" s="46"/>
      <c r="D616" s="36"/>
      <c r="E616" s="45"/>
      <c r="F616" s="46"/>
      <c r="G616" s="45"/>
      <c r="H616" s="46"/>
      <c r="I616" s="36"/>
    </row>
    <row r="617" spans="1:229" x14ac:dyDescent="0.2">
      <c r="A617" s="29" t="s">
        <v>2</v>
      </c>
      <c r="B617" s="47"/>
      <c r="C617" s="46"/>
      <c r="D617" s="36"/>
      <c r="E617" s="47"/>
      <c r="F617" s="46"/>
      <c r="G617" s="47"/>
      <c r="H617" s="46"/>
      <c r="I617" s="36"/>
    </row>
    <row r="618" spans="1:229" x14ac:dyDescent="0.2">
      <c r="A618" s="20" t="s">
        <v>3</v>
      </c>
      <c r="B618" s="47">
        <v>56981</v>
      </c>
      <c r="C618" s="46"/>
      <c r="D618" s="36">
        <f t="shared" ref="D618:D630" si="140">SUM(B618:C618)</f>
        <v>56981</v>
      </c>
      <c r="E618" s="47">
        <v>3393</v>
      </c>
      <c r="F618" s="46"/>
      <c r="G618" s="62">
        <f>+B618+E618</f>
        <v>60374</v>
      </c>
      <c r="H618" s="62">
        <f>+C618+F618</f>
        <v>0</v>
      </c>
      <c r="I618" s="36">
        <f t="shared" ref="I618:I623" si="141">SUM(G618:H618)</f>
        <v>60374</v>
      </c>
    </row>
    <row r="619" spans="1:229" x14ac:dyDescent="0.2">
      <c r="A619" s="20" t="s">
        <v>16</v>
      </c>
      <c r="B619" s="47">
        <v>7536</v>
      </c>
      <c r="C619" s="46"/>
      <c r="D619" s="36">
        <f t="shared" si="140"/>
        <v>7536</v>
      </c>
      <c r="E619" s="47">
        <v>441</v>
      </c>
      <c r="F619" s="46"/>
      <c r="G619" s="62">
        <f>+B619+E619</f>
        <v>7977</v>
      </c>
      <c r="H619" s="62">
        <f>+C619+F619</f>
        <v>0</v>
      </c>
      <c r="I619" s="36">
        <f t="shared" si="141"/>
        <v>7977</v>
      </c>
    </row>
    <row r="620" spans="1:229" x14ac:dyDescent="0.2">
      <c r="A620" s="21" t="s">
        <v>4</v>
      </c>
      <c r="B620" s="49">
        <f>SUM(B618:B619)</f>
        <v>64517</v>
      </c>
      <c r="C620" s="49">
        <f>SUM(C618:C619)</f>
        <v>0</v>
      </c>
      <c r="D620" s="50">
        <f t="shared" si="140"/>
        <v>64517</v>
      </c>
      <c r="E620" s="49">
        <f>SUM(E618:E619)</f>
        <v>3834</v>
      </c>
      <c r="F620" s="49">
        <f>SUM(F618:F619)</f>
        <v>0</v>
      </c>
      <c r="G620" s="49">
        <f>SUM(G618:G619)</f>
        <v>68351</v>
      </c>
      <c r="H620" s="49">
        <f>SUM(H618:H619)</f>
        <v>0</v>
      </c>
      <c r="I620" s="50">
        <f t="shared" si="141"/>
        <v>68351</v>
      </c>
    </row>
    <row r="621" spans="1:229" x14ac:dyDescent="0.2">
      <c r="A621" s="20" t="s">
        <v>5</v>
      </c>
      <c r="B621" s="63">
        <v>12766</v>
      </c>
      <c r="C621" s="51"/>
      <c r="D621" s="52">
        <f t="shared" si="140"/>
        <v>12766</v>
      </c>
      <c r="E621" s="63"/>
      <c r="F621" s="51"/>
      <c r="G621" s="62">
        <f t="shared" ref="G621:H623" si="142">+B621+E621</f>
        <v>12766</v>
      </c>
      <c r="H621" s="62">
        <f t="shared" si="142"/>
        <v>0</v>
      </c>
      <c r="I621" s="52">
        <f t="shared" si="141"/>
        <v>12766</v>
      </c>
    </row>
    <row r="622" spans="1:229" x14ac:dyDescent="0.2">
      <c r="A622" s="20" t="s">
        <v>43</v>
      </c>
      <c r="B622" s="45"/>
      <c r="C622" s="51"/>
      <c r="D622" s="52">
        <f t="shared" si="140"/>
        <v>0</v>
      </c>
      <c r="E622" s="45"/>
      <c r="F622" s="51"/>
      <c r="G622" s="62">
        <f t="shared" si="142"/>
        <v>0</v>
      </c>
      <c r="H622" s="62">
        <f t="shared" si="142"/>
        <v>0</v>
      </c>
      <c r="I622" s="52">
        <f t="shared" si="141"/>
        <v>0</v>
      </c>
    </row>
    <row r="623" spans="1:229" x14ac:dyDescent="0.2">
      <c r="A623" s="20" t="s">
        <v>44</v>
      </c>
      <c r="B623" s="45"/>
      <c r="C623" s="46"/>
      <c r="D623" s="52">
        <f t="shared" si="140"/>
        <v>0</v>
      </c>
      <c r="E623" s="45"/>
      <c r="F623" s="46"/>
      <c r="G623" s="62">
        <f t="shared" si="142"/>
        <v>0</v>
      </c>
      <c r="H623" s="62">
        <f t="shared" si="142"/>
        <v>0</v>
      </c>
      <c r="I623" s="52">
        <f t="shared" si="141"/>
        <v>0</v>
      </c>
    </row>
    <row r="624" spans="1:229" x14ac:dyDescent="0.2">
      <c r="A624" s="21" t="s">
        <v>45</v>
      </c>
      <c r="B624" s="49">
        <f t="shared" ref="B624:I624" si="143">SUM(B620:B623)</f>
        <v>77283</v>
      </c>
      <c r="C624" s="49">
        <f t="shared" si="143"/>
        <v>0</v>
      </c>
      <c r="D624" s="50">
        <f t="shared" si="143"/>
        <v>77283</v>
      </c>
      <c r="E624" s="49">
        <f t="shared" si="143"/>
        <v>3834</v>
      </c>
      <c r="F624" s="49">
        <f t="shared" si="143"/>
        <v>0</v>
      </c>
      <c r="G624" s="49">
        <f t="shared" si="143"/>
        <v>81117</v>
      </c>
      <c r="H624" s="49">
        <f t="shared" si="143"/>
        <v>0</v>
      </c>
      <c r="I624" s="50">
        <f t="shared" si="143"/>
        <v>81117</v>
      </c>
    </row>
    <row r="625" spans="1:9" x14ac:dyDescent="0.2">
      <c r="A625" s="20" t="s">
        <v>6</v>
      </c>
      <c r="B625" s="53">
        <v>9763</v>
      </c>
      <c r="C625" s="49"/>
      <c r="D625" s="52">
        <f t="shared" si="140"/>
        <v>9763</v>
      </c>
      <c r="E625" s="53">
        <v>196</v>
      </c>
      <c r="F625" s="49"/>
      <c r="G625" s="62">
        <f t="shared" ref="G625:H627" si="144">+B625+E625</f>
        <v>9959</v>
      </c>
      <c r="H625" s="62">
        <f t="shared" si="144"/>
        <v>0</v>
      </c>
      <c r="I625" s="52">
        <f>SUM(G625:H625)</f>
        <v>9959</v>
      </c>
    </row>
    <row r="626" spans="1:9" x14ac:dyDescent="0.2">
      <c r="A626" s="20" t="s">
        <v>7</v>
      </c>
      <c r="B626" s="45"/>
      <c r="C626" s="45"/>
      <c r="D626" s="52">
        <f t="shared" si="140"/>
        <v>0</v>
      </c>
      <c r="E626" s="45"/>
      <c r="F626" s="45"/>
      <c r="G626" s="62">
        <f t="shared" si="144"/>
        <v>0</v>
      </c>
      <c r="H626" s="62">
        <f t="shared" si="144"/>
        <v>0</v>
      </c>
      <c r="I626" s="52">
        <f>SUM(G626:H626)</f>
        <v>0</v>
      </c>
    </row>
    <row r="627" spans="1:9" x14ac:dyDescent="0.2">
      <c r="A627" s="20" t="s">
        <v>46</v>
      </c>
      <c r="B627" s="45"/>
      <c r="C627" s="45"/>
      <c r="D627" s="52">
        <f t="shared" si="140"/>
        <v>0</v>
      </c>
      <c r="E627" s="45"/>
      <c r="F627" s="45"/>
      <c r="G627" s="62">
        <f t="shared" si="144"/>
        <v>0</v>
      </c>
      <c r="H627" s="62">
        <f t="shared" si="144"/>
        <v>0</v>
      </c>
      <c r="I627" s="52">
        <f>SUM(G627:H627)</f>
        <v>0</v>
      </c>
    </row>
    <row r="628" spans="1:9" x14ac:dyDescent="0.2">
      <c r="A628" s="21" t="s">
        <v>47</v>
      </c>
      <c r="B628" s="54">
        <f>SUM(B625:B627)</f>
        <v>9763</v>
      </c>
      <c r="C628" s="54">
        <f>SUM(C625:C627)</f>
        <v>0</v>
      </c>
      <c r="D628" s="38">
        <f t="shared" si="140"/>
        <v>9763</v>
      </c>
      <c r="E628" s="54">
        <f>SUM(E625:E627)</f>
        <v>196</v>
      </c>
      <c r="F628" s="54">
        <f>SUM(F625:F627)</f>
        <v>0</v>
      </c>
      <c r="G628" s="54">
        <f>SUM(G625:G627)</f>
        <v>9959</v>
      </c>
      <c r="H628" s="54">
        <f>SUM(H625:H627)</f>
        <v>0</v>
      </c>
      <c r="I628" s="38">
        <f>SUM(G628:H628)</f>
        <v>9959</v>
      </c>
    </row>
    <row r="629" spans="1:9" x14ac:dyDescent="0.2">
      <c r="A629" s="21" t="s">
        <v>48</v>
      </c>
      <c r="B629" s="55">
        <f t="shared" ref="B629:I629" si="145">SUM(B624,B628)</f>
        <v>87046</v>
      </c>
      <c r="C629" s="55">
        <f t="shared" si="145"/>
        <v>0</v>
      </c>
      <c r="D629" s="75">
        <f t="shared" si="145"/>
        <v>87046</v>
      </c>
      <c r="E629" s="55">
        <f t="shared" si="145"/>
        <v>4030</v>
      </c>
      <c r="F629" s="55">
        <f t="shared" si="145"/>
        <v>0</v>
      </c>
      <c r="G629" s="55">
        <f t="shared" si="145"/>
        <v>91076</v>
      </c>
      <c r="H629" s="55">
        <f t="shared" si="145"/>
        <v>0</v>
      </c>
      <c r="I629" s="75">
        <f t="shared" si="145"/>
        <v>91076</v>
      </c>
    </row>
    <row r="630" spans="1:9" x14ac:dyDescent="0.2">
      <c r="A630" s="28" t="s">
        <v>49</v>
      </c>
      <c r="B630" s="45"/>
      <c r="C630" s="46"/>
      <c r="D630" s="52">
        <f t="shared" si="140"/>
        <v>0</v>
      </c>
      <c r="E630" s="45"/>
      <c r="F630" s="46"/>
      <c r="G630" s="62">
        <f>+B630+E630</f>
        <v>0</v>
      </c>
      <c r="H630" s="62">
        <f>+C630+F630</f>
        <v>0</v>
      </c>
      <c r="I630" s="52">
        <f>SUM(G630:H630)</f>
        <v>0</v>
      </c>
    </row>
    <row r="631" spans="1:9" x14ac:dyDescent="0.2">
      <c r="A631" s="56" t="s">
        <v>50</v>
      </c>
      <c r="B631" s="49">
        <f>SUM(B629:B630)</f>
        <v>87046</v>
      </c>
      <c r="C631" s="49">
        <f>SUM(C626:C630)</f>
        <v>0</v>
      </c>
      <c r="D631" s="50">
        <f>D629</f>
        <v>87046</v>
      </c>
      <c r="E631" s="49">
        <f>SUM(E629:E630)</f>
        <v>4030</v>
      </c>
      <c r="F631" s="49">
        <f>SUM(F626:F630)</f>
        <v>0</v>
      </c>
      <c r="G631" s="49">
        <f>SUM(G629:G630)</f>
        <v>91076</v>
      </c>
      <c r="H631" s="49">
        <f>SUM(H626:H630)</f>
        <v>0</v>
      </c>
      <c r="I631" s="50">
        <f>I629</f>
        <v>91076</v>
      </c>
    </row>
    <row r="632" spans="1:9" x14ac:dyDescent="0.2">
      <c r="A632" s="1" t="s">
        <v>8</v>
      </c>
      <c r="B632" s="57">
        <v>11</v>
      </c>
      <c r="C632" s="58"/>
      <c r="D632" s="59">
        <v>11</v>
      </c>
      <c r="E632" s="57"/>
      <c r="F632" s="58"/>
      <c r="G632" s="84">
        <f>+B632+E632</f>
        <v>11</v>
      </c>
      <c r="H632" s="84">
        <f>+C632+F632</f>
        <v>0</v>
      </c>
      <c r="I632" s="59">
        <v>11</v>
      </c>
    </row>
    <row r="633" spans="1:9" x14ac:dyDescent="0.2">
      <c r="A633" s="5"/>
      <c r="B633" s="5"/>
      <c r="C633" s="5"/>
      <c r="D633" s="5"/>
    </row>
    <row r="634" spans="1:9" x14ac:dyDescent="0.2">
      <c r="A634" s="2"/>
    </row>
    <row r="635" spans="1:9" ht="12.75" customHeight="1" x14ac:dyDescent="0.2">
      <c r="A635" s="99" t="s">
        <v>18</v>
      </c>
      <c r="B635" s="88" t="str">
        <f>+B4</f>
        <v>1/2024. (I.24.) önk. rendelet eredeti ei.</v>
      </c>
      <c r="C635" s="89"/>
      <c r="D635" s="90"/>
      <c r="E635" s="88" t="str">
        <f>+E4</f>
        <v>Javasolt módosítás</v>
      </c>
      <c r="F635" s="89"/>
      <c r="G635" s="88" t="str">
        <f>+G4</f>
        <v>5/2024. (VI.26.) önk. rendelet mód.ei.</v>
      </c>
      <c r="H635" s="89"/>
      <c r="I635" s="90"/>
    </row>
    <row r="636" spans="1:9" ht="22.5" customHeight="1" x14ac:dyDescent="0.2">
      <c r="A636" s="100"/>
      <c r="B636" s="91" t="s">
        <v>13</v>
      </c>
      <c r="C636" s="91" t="s">
        <v>14</v>
      </c>
      <c r="D636" s="91" t="str">
        <f>+D5</f>
        <v>Összesen</v>
      </c>
      <c r="E636" s="91" t="s">
        <v>13</v>
      </c>
      <c r="F636" s="91" t="s">
        <v>14</v>
      </c>
      <c r="G636" s="91" t="s">
        <v>13</v>
      </c>
      <c r="H636" s="91" t="s">
        <v>14</v>
      </c>
      <c r="I636" s="91" t="str">
        <f>+I5</f>
        <v>Összesen</v>
      </c>
    </row>
    <row r="637" spans="1:9" x14ac:dyDescent="0.2">
      <c r="A637" s="101"/>
      <c r="B637" s="92"/>
      <c r="C637" s="92"/>
      <c r="D637" s="92"/>
      <c r="E637" s="92"/>
      <c r="F637" s="92"/>
      <c r="G637" s="92"/>
      <c r="H637" s="92"/>
      <c r="I637" s="92"/>
    </row>
    <row r="638" spans="1:9" x14ac:dyDescent="0.2">
      <c r="A638" s="33"/>
      <c r="B638" s="83"/>
      <c r="C638" s="83"/>
      <c r="D638" s="80"/>
      <c r="E638" s="83"/>
      <c r="F638" s="83"/>
      <c r="G638" s="83"/>
      <c r="H638" s="83"/>
      <c r="I638" s="80"/>
    </row>
    <row r="639" spans="1:9" x14ac:dyDescent="0.2">
      <c r="A639" s="76" t="s">
        <v>1</v>
      </c>
      <c r="B639" s="77"/>
      <c r="C639" s="78"/>
      <c r="D639" s="78"/>
      <c r="E639" s="77"/>
      <c r="F639" s="78"/>
      <c r="G639" s="77"/>
      <c r="H639" s="78"/>
      <c r="I639" s="78"/>
    </row>
    <row r="640" spans="1:9" x14ac:dyDescent="0.2">
      <c r="A640" s="17" t="s">
        <v>20</v>
      </c>
      <c r="B640" s="60"/>
      <c r="C640" s="34"/>
      <c r="D640" s="61">
        <f t="shared" ref="D640:D667" si="146">SUM(B640:C640)</f>
        <v>0</v>
      </c>
      <c r="E640" s="60"/>
      <c r="F640" s="34"/>
      <c r="G640" s="62">
        <f t="shared" ref="G640:H642" si="147">+B640+E640</f>
        <v>0</v>
      </c>
      <c r="H640" s="62">
        <f t="shared" si="147"/>
        <v>0</v>
      </c>
      <c r="I640" s="61">
        <f t="shared" ref="I640:I651" si="148">SUM(G640:H640)</f>
        <v>0</v>
      </c>
    </row>
    <row r="641" spans="1:9" x14ac:dyDescent="0.2">
      <c r="A641" s="20" t="s">
        <v>21</v>
      </c>
      <c r="B641" s="37"/>
      <c r="C641" s="34"/>
      <c r="D641" s="36">
        <f t="shared" si="146"/>
        <v>0</v>
      </c>
      <c r="E641" s="37"/>
      <c r="F641" s="34"/>
      <c r="G641" s="62">
        <f t="shared" si="147"/>
        <v>0</v>
      </c>
      <c r="H641" s="62">
        <f t="shared" si="147"/>
        <v>0</v>
      </c>
      <c r="I641" s="36">
        <f t="shared" si="148"/>
        <v>0</v>
      </c>
    </row>
    <row r="642" spans="1:9" x14ac:dyDescent="0.2">
      <c r="A642" s="20" t="s">
        <v>22</v>
      </c>
      <c r="B642" s="37"/>
      <c r="C642" s="34"/>
      <c r="D642" s="36">
        <f t="shared" si="146"/>
        <v>0</v>
      </c>
      <c r="E642" s="37"/>
      <c r="F642" s="34"/>
      <c r="G642" s="62">
        <f t="shared" si="147"/>
        <v>0</v>
      </c>
      <c r="H642" s="62">
        <f t="shared" si="147"/>
        <v>0</v>
      </c>
      <c r="I642" s="36">
        <f t="shared" si="148"/>
        <v>0</v>
      </c>
    </row>
    <row r="643" spans="1:9" x14ac:dyDescent="0.2">
      <c r="A643" s="21" t="s">
        <v>23</v>
      </c>
      <c r="B643" s="4">
        <f>SUM(B644:B654)</f>
        <v>5</v>
      </c>
      <c r="C643" s="21"/>
      <c r="D643" s="38">
        <f t="shared" si="146"/>
        <v>5</v>
      </c>
      <c r="E643" s="4">
        <f>SUM(E644:E654)</f>
        <v>0</v>
      </c>
      <c r="F643" s="21"/>
      <c r="G643" s="4">
        <f>SUM(G644:G654)</f>
        <v>5</v>
      </c>
      <c r="H643" s="21"/>
      <c r="I643" s="38">
        <f t="shared" si="148"/>
        <v>5</v>
      </c>
    </row>
    <row r="644" spans="1:9" x14ac:dyDescent="0.2">
      <c r="A644" s="24" t="s">
        <v>24</v>
      </c>
      <c r="B644" s="6"/>
      <c r="C644" s="27"/>
      <c r="D644" s="39">
        <f t="shared" si="146"/>
        <v>0</v>
      </c>
      <c r="E644" s="6"/>
      <c r="F644" s="27"/>
      <c r="G644" s="62">
        <f>+B644+E644</f>
        <v>0</v>
      </c>
      <c r="H644" s="62">
        <f>+C644+F644</f>
        <v>0</v>
      </c>
      <c r="I644" s="39">
        <f t="shared" si="148"/>
        <v>0</v>
      </c>
    </row>
    <row r="645" spans="1:9" x14ac:dyDescent="0.2">
      <c r="A645" s="24" t="s">
        <v>25</v>
      </c>
      <c r="B645" s="6"/>
      <c r="C645" s="27"/>
      <c r="D645" s="39">
        <f t="shared" si="146"/>
        <v>0</v>
      </c>
      <c r="E645" s="6"/>
      <c r="F645" s="27"/>
      <c r="G645" s="62">
        <f t="shared" ref="G645:G654" si="149">+B645+E645</f>
        <v>0</v>
      </c>
      <c r="H645" s="62">
        <f t="shared" ref="H645:H654" si="150">+C645+F645</f>
        <v>0</v>
      </c>
      <c r="I645" s="39">
        <f t="shared" si="148"/>
        <v>0</v>
      </c>
    </row>
    <row r="646" spans="1:9" x14ac:dyDescent="0.2">
      <c r="A646" s="24" t="s">
        <v>0</v>
      </c>
      <c r="B646" s="6"/>
      <c r="C646" s="27"/>
      <c r="D646" s="39">
        <f t="shared" si="146"/>
        <v>0</v>
      </c>
      <c r="E646" s="6"/>
      <c r="F646" s="27"/>
      <c r="G646" s="62">
        <f t="shared" si="149"/>
        <v>0</v>
      </c>
      <c r="H646" s="62">
        <f t="shared" si="150"/>
        <v>0</v>
      </c>
      <c r="I646" s="39">
        <f t="shared" si="148"/>
        <v>0</v>
      </c>
    </row>
    <row r="647" spans="1:9" x14ac:dyDescent="0.2">
      <c r="A647" s="24" t="s">
        <v>26</v>
      </c>
      <c r="B647" s="26"/>
      <c r="C647" s="27"/>
      <c r="D647" s="39">
        <f t="shared" si="146"/>
        <v>0</v>
      </c>
      <c r="E647" s="26"/>
      <c r="F647" s="27"/>
      <c r="G647" s="62">
        <f t="shared" si="149"/>
        <v>0</v>
      </c>
      <c r="H647" s="62">
        <f t="shared" si="150"/>
        <v>0</v>
      </c>
      <c r="I647" s="39">
        <f t="shared" si="148"/>
        <v>0</v>
      </c>
    </row>
    <row r="648" spans="1:9" x14ac:dyDescent="0.2">
      <c r="A648" s="24" t="s">
        <v>51</v>
      </c>
      <c r="B648" s="26"/>
      <c r="C648" s="27"/>
      <c r="D648" s="39">
        <f t="shared" si="146"/>
        <v>0</v>
      </c>
      <c r="E648" s="26"/>
      <c r="F648" s="27"/>
      <c r="G648" s="62">
        <f t="shared" si="149"/>
        <v>0</v>
      </c>
      <c r="H648" s="62">
        <f t="shared" si="150"/>
        <v>0</v>
      </c>
      <c r="I648" s="39">
        <f t="shared" si="148"/>
        <v>0</v>
      </c>
    </row>
    <row r="649" spans="1:9" x14ac:dyDescent="0.2">
      <c r="A649" s="24" t="s">
        <v>28</v>
      </c>
      <c r="B649" s="26"/>
      <c r="C649" s="27"/>
      <c r="D649" s="39">
        <f t="shared" si="146"/>
        <v>0</v>
      </c>
      <c r="E649" s="26"/>
      <c r="F649" s="27"/>
      <c r="G649" s="62">
        <f t="shared" si="149"/>
        <v>0</v>
      </c>
      <c r="H649" s="62">
        <f t="shared" si="150"/>
        <v>0</v>
      </c>
      <c r="I649" s="39">
        <f t="shared" si="148"/>
        <v>0</v>
      </c>
    </row>
    <row r="650" spans="1:9" x14ac:dyDescent="0.2">
      <c r="A650" s="24" t="s">
        <v>29</v>
      </c>
      <c r="B650" s="26"/>
      <c r="C650" s="27"/>
      <c r="D650" s="39">
        <f t="shared" si="146"/>
        <v>0</v>
      </c>
      <c r="E650" s="26"/>
      <c r="F650" s="27"/>
      <c r="G650" s="62">
        <f t="shared" si="149"/>
        <v>0</v>
      </c>
      <c r="H650" s="62">
        <f t="shared" si="150"/>
        <v>0</v>
      </c>
      <c r="I650" s="39">
        <f t="shared" si="148"/>
        <v>0</v>
      </c>
    </row>
    <row r="651" spans="1:9" x14ac:dyDescent="0.2">
      <c r="A651" s="24" t="s">
        <v>30</v>
      </c>
      <c r="B651" s="26"/>
      <c r="C651" s="27"/>
      <c r="D651" s="39">
        <f t="shared" si="146"/>
        <v>0</v>
      </c>
      <c r="E651" s="26"/>
      <c r="F651" s="27"/>
      <c r="G651" s="62">
        <f t="shared" si="149"/>
        <v>0</v>
      </c>
      <c r="H651" s="62">
        <f t="shared" si="150"/>
        <v>0</v>
      </c>
      <c r="I651" s="39">
        <f t="shared" si="148"/>
        <v>0</v>
      </c>
    </row>
    <row r="652" spans="1:9" x14ac:dyDescent="0.2">
      <c r="A652" s="24" t="s">
        <v>31</v>
      </c>
      <c r="B652" s="26">
        <v>5</v>
      </c>
      <c r="C652" s="70"/>
      <c r="D652" s="39">
        <v>5</v>
      </c>
      <c r="E652" s="26"/>
      <c r="F652" s="70"/>
      <c r="G652" s="62">
        <f t="shared" si="149"/>
        <v>5</v>
      </c>
      <c r="H652" s="62">
        <f t="shared" si="150"/>
        <v>0</v>
      </c>
      <c r="I652" s="39">
        <v>5</v>
      </c>
    </row>
    <row r="653" spans="1:9" x14ac:dyDescent="0.2">
      <c r="A653" s="24" t="s">
        <v>32</v>
      </c>
      <c r="B653" s="26"/>
      <c r="C653" s="71"/>
      <c r="D653" s="39">
        <f t="shared" si="146"/>
        <v>0</v>
      </c>
      <c r="E653" s="26"/>
      <c r="F653" s="71"/>
      <c r="G653" s="62">
        <f t="shared" si="149"/>
        <v>0</v>
      </c>
      <c r="H653" s="62">
        <f t="shared" si="150"/>
        <v>0</v>
      </c>
      <c r="I653" s="39">
        <f t="shared" ref="I653:I667" si="151">SUM(G653:H653)</f>
        <v>0</v>
      </c>
    </row>
    <row r="654" spans="1:9" x14ac:dyDescent="0.2">
      <c r="A654" s="24" t="s">
        <v>33</v>
      </c>
      <c r="B654" s="26"/>
      <c r="C654" s="70"/>
      <c r="D654" s="39">
        <f t="shared" si="146"/>
        <v>0</v>
      </c>
      <c r="E654" s="26"/>
      <c r="F654" s="70"/>
      <c r="G654" s="62">
        <f t="shared" si="149"/>
        <v>0</v>
      </c>
      <c r="H654" s="62">
        <f t="shared" si="150"/>
        <v>0</v>
      </c>
      <c r="I654" s="39">
        <f t="shared" si="151"/>
        <v>0</v>
      </c>
    </row>
    <row r="655" spans="1:9" x14ac:dyDescent="0.2">
      <c r="A655" s="21" t="s">
        <v>19</v>
      </c>
      <c r="B655" s="23">
        <f>SUM(B657:B661)</f>
        <v>0</v>
      </c>
      <c r="C655" s="72"/>
      <c r="D655" s="38">
        <f t="shared" si="146"/>
        <v>0</v>
      </c>
      <c r="E655" s="23">
        <f>SUM(E657:E661)</f>
        <v>0</v>
      </c>
      <c r="F655" s="72"/>
      <c r="G655" s="23">
        <f>SUM(G657:G661)</f>
        <v>0</v>
      </c>
      <c r="H655" s="23">
        <f>SUM(H657:H661)</f>
        <v>0</v>
      </c>
      <c r="I655" s="38">
        <f t="shared" si="151"/>
        <v>0</v>
      </c>
    </row>
    <row r="656" spans="1:9" x14ac:dyDescent="0.2">
      <c r="A656" s="27" t="s">
        <v>24</v>
      </c>
      <c r="B656" s="26"/>
      <c r="C656" s="70"/>
      <c r="D656" s="39">
        <f t="shared" si="146"/>
        <v>0</v>
      </c>
      <c r="E656" s="26"/>
      <c r="F656" s="70"/>
      <c r="G656" s="62">
        <f>+B656+E656</f>
        <v>0</v>
      </c>
      <c r="H656" s="62">
        <f>+C656+F656</f>
        <v>0</v>
      </c>
      <c r="I656" s="39">
        <f t="shared" si="151"/>
        <v>0</v>
      </c>
    </row>
    <row r="657" spans="1:229" x14ac:dyDescent="0.2">
      <c r="A657" s="27" t="s">
        <v>34</v>
      </c>
      <c r="B657" s="26"/>
      <c r="C657" s="70"/>
      <c r="D657" s="39">
        <f t="shared" si="146"/>
        <v>0</v>
      </c>
      <c r="E657" s="26"/>
      <c r="F657" s="70"/>
      <c r="G657" s="62">
        <f t="shared" ref="G657:G663" si="152">+B657+E657</f>
        <v>0</v>
      </c>
      <c r="H657" s="62">
        <f t="shared" ref="H657:H663" si="153">+C657+F657</f>
        <v>0</v>
      </c>
      <c r="I657" s="39">
        <f t="shared" si="151"/>
        <v>0</v>
      </c>
    </row>
    <row r="658" spans="1:229" x14ac:dyDescent="0.2">
      <c r="A658" s="27" t="s">
        <v>35</v>
      </c>
      <c r="B658" s="26"/>
      <c r="C658" s="70"/>
      <c r="D658" s="39">
        <f t="shared" si="146"/>
        <v>0</v>
      </c>
      <c r="E658" s="26"/>
      <c r="F658" s="70"/>
      <c r="G658" s="62">
        <f t="shared" si="152"/>
        <v>0</v>
      </c>
      <c r="H658" s="62">
        <f t="shared" si="153"/>
        <v>0</v>
      </c>
      <c r="I658" s="39">
        <f t="shared" si="151"/>
        <v>0</v>
      </c>
    </row>
    <row r="659" spans="1:229" x14ac:dyDescent="0.2">
      <c r="A659" s="27" t="s">
        <v>36</v>
      </c>
      <c r="B659" s="26"/>
      <c r="C659" s="73"/>
      <c r="D659" s="39">
        <f t="shared" si="146"/>
        <v>0</v>
      </c>
      <c r="E659" s="26"/>
      <c r="F659" s="73"/>
      <c r="G659" s="62">
        <f t="shared" si="152"/>
        <v>0</v>
      </c>
      <c r="H659" s="62">
        <f t="shared" si="153"/>
        <v>0</v>
      </c>
      <c r="I659" s="39">
        <f t="shared" si="151"/>
        <v>0</v>
      </c>
    </row>
    <row r="660" spans="1:229" x14ac:dyDescent="0.2">
      <c r="A660" s="27" t="s">
        <v>37</v>
      </c>
      <c r="B660" s="26"/>
      <c r="C660" s="70"/>
      <c r="D660" s="39">
        <f t="shared" si="146"/>
        <v>0</v>
      </c>
      <c r="E660" s="26"/>
      <c r="F660" s="70"/>
      <c r="G660" s="62">
        <f t="shared" si="152"/>
        <v>0</v>
      </c>
      <c r="H660" s="62">
        <f t="shared" si="153"/>
        <v>0</v>
      </c>
      <c r="I660" s="39">
        <f t="shared" si="151"/>
        <v>0</v>
      </c>
    </row>
    <row r="661" spans="1:229" x14ac:dyDescent="0.2">
      <c r="A661" s="27" t="s">
        <v>38</v>
      </c>
      <c r="B661" s="26"/>
      <c r="C661" s="70"/>
      <c r="D661" s="39">
        <f t="shared" si="146"/>
        <v>0</v>
      </c>
      <c r="E661" s="26"/>
      <c r="F661" s="70"/>
      <c r="G661" s="62">
        <f t="shared" si="152"/>
        <v>0</v>
      </c>
      <c r="H661" s="62">
        <f t="shared" si="153"/>
        <v>0</v>
      </c>
      <c r="I661" s="39">
        <f t="shared" si="151"/>
        <v>0</v>
      </c>
    </row>
    <row r="662" spans="1:229" x14ac:dyDescent="0.2">
      <c r="A662" s="20" t="s">
        <v>39</v>
      </c>
      <c r="B662" s="28"/>
      <c r="C662" s="49"/>
      <c r="D662" s="36">
        <f t="shared" si="146"/>
        <v>0</v>
      </c>
      <c r="E662" s="28"/>
      <c r="F662" s="49"/>
      <c r="G662" s="62">
        <f t="shared" si="152"/>
        <v>0</v>
      </c>
      <c r="H662" s="62">
        <f t="shared" si="153"/>
        <v>0</v>
      </c>
      <c r="I662" s="36">
        <f t="shared" si="151"/>
        <v>0</v>
      </c>
    </row>
    <row r="663" spans="1:229" x14ac:dyDescent="0.2">
      <c r="A663" s="20" t="s">
        <v>40</v>
      </c>
      <c r="B663" s="42"/>
      <c r="C663" s="74"/>
      <c r="D663" s="36">
        <f t="shared" si="146"/>
        <v>0</v>
      </c>
      <c r="E663" s="42"/>
      <c r="F663" s="74"/>
      <c r="G663" s="62">
        <f t="shared" si="152"/>
        <v>0</v>
      </c>
      <c r="H663" s="62">
        <f t="shared" si="153"/>
        <v>0</v>
      </c>
      <c r="I663" s="36">
        <f t="shared" si="151"/>
        <v>0</v>
      </c>
    </row>
    <row r="664" spans="1:229" x14ac:dyDescent="0.2">
      <c r="A664" s="21" t="s">
        <v>41</v>
      </c>
      <c r="B664" s="23">
        <f>SUM(B640,B641,B642,B643,B655,B662,B663)</f>
        <v>5</v>
      </c>
      <c r="C664" s="72"/>
      <c r="D664" s="38">
        <f t="shared" si="146"/>
        <v>5</v>
      </c>
      <c r="E664" s="23">
        <f>SUM(E640,E641,E642,E643,E655,E662,E663)</f>
        <v>0</v>
      </c>
      <c r="F664" s="72"/>
      <c r="G664" s="23">
        <f>SUM(G640,G641,G642,G643,G655,G662,G663)</f>
        <v>5</v>
      </c>
      <c r="H664" s="23">
        <f>SUM(H640,H641,H642,H643,H655,H662,H663)</f>
        <v>0</v>
      </c>
      <c r="I664" s="38">
        <f t="shared" si="151"/>
        <v>5</v>
      </c>
    </row>
    <row r="665" spans="1:229" ht="12.75" customHeight="1" x14ac:dyDescent="0.2">
      <c r="A665" s="86" t="s">
        <v>67</v>
      </c>
      <c r="B665" s="22"/>
      <c r="C665" s="22"/>
      <c r="D665" s="22"/>
      <c r="E665" s="18">
        <v>19191</v>
      </c>
      <c r="F665" s="22"/>
      <c r="G665" s="62">
        <f>+B665+E665</f>
        <v>19191</v>
      </c>
      <c r="H665" s="62">
        <f>+C665+F665</f>
        <v>0</v>
      </c>
      <c r="I665" s="36">
        <f>SUM(G665:H665)</f>
        <v>19191</v>
      </c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9"/>
      <c r="AP665" s="9"/>
      <c r="AQ665" s="9"/>
      <c r="AR665" s="9"/>
      <c r="AS665" s="9"/>
      <c r="AT665" s="9"/>
      <c r="AU665" s="9"/>
      <c r="AV665" s="9"/>
      <c r="AW665" s="9"/>
      <c r="AX665" s="9"/>
      <c r="AY665" s="9"/>
      <c r="AZ665" s="9"/>
      <c r="BA665" s="9"/>
      <c r="BB665" s="9"/>
      <c r="BC665" s="9"/>
      <c r="BD665" s="9"/>
      <c r="BE665" s="9"/>
      <c r="BF665" s="9"/>
      <c r="BG665" s="9"/>
      <c r="BH665" s="9"/>
      <c r="BI665" s="9"/>
      <c r="BJ665" s="9"/>
      <c r="BK665" s="9"/>
      <c r="BL665" s="9"/>
      <c r="BM665" s="9"/>
      <c r="BN665" s="9"/>
      <c r="BO665" s="9"/>
      <c r="BP665" s="9"/>
      <c r="BQ665" s="9"/>
      <c r="BR665" s="9"/>
      <c r="BS665" s="9"/>
      <c r="BT665" s="9"/>
      <c r="BU665" s="9"/>
      <c r="BV665" s="9"/>
      <c r="BW665" s="9"/>
      <c r="BX665" s="9"/>
      <c r="BY665" s="9"/>
      <c r="BZ665" s="9"/>
      <c r="CA665" s="9"/>
      <c r="CB665" s="9"/>
      <c r="CC665" s="9"/>
      <c r="CD665" s="9"/>
      <c r="CE665" s="9"/>
      <c r="CF665" s="9"/>
      <c r="CG665" s="9"/>
      <c r="CH665" s="9"/>
      <c r="CI665" s="9"/>
      <c r="CJ665" s="9"/>
      <c r="CK665" s="9"/>
      <c r="CL665" s="9"/>
      <c r="CM665" s="9"/>
      <c r="CN665" s="9"/>
      <c r="CO665" s="9"/>
      <c r="CP665" s="9"/>
      <c r="CQ665" s="9"/>
      <c r="CR665" s="9"/>
      <c r="CS665" s="9"/>
      <c r="CT665" s="9"/>
      <c r="CU665" s="9"/>
      <c r="CV665" s="9"/>
      <c r="CW665" s="9"/>
      <c r="CX665" s="9"/>
      <c r="CY665" s="9"/>
      <c r="CZ665" s="9"/>
      <c r="DA665" s="9"/>
      <c r="DB665" s="9"/>
      <c r="DC665" s="9"/>
      <c r="DD665" s="9"/>
      <c r="DE665" s="9"/>
      <c r="DF665" s="9"/>
      <c r="DG665" s="9"/>
      <c r="DH665" s="9"/>
      <c r="DI665" s="9"/>
      <c r="DJ665" s="9"/>
      <c r="DK665" s="9"/>
      <c r="DL665" s="9"/>
      <c r="DM665" s="9"/>
      <c r="DN665" s="9"/>
      <c r="DO665" s="9"/>
      <c r="DP665" s="9"/>
      <c r="DQ665" s="9"/>
      <c r="DR665" s="9"/>
      <c r="DS665" s="9"/>
      <c r="DT665" s="9"/>
      <c r="DU665" s="9"/>
      <c r="DV665" s="9"/>
      <c r="DW665" s="9"/>
      <c r="DX665" s="9"/>
      <c r="DY665" s="9"/>
      <c r="DZ665" s="9"/>
      <c r="EA665" s="9"/>
      <c r="EB665" s="9"/>
      <c r="EC665" s="9"/>
      <c r="ED665" s="9"/>
      <c r="EE665" s="9"/>
      <c r="EF665" s="9"/>
      <c r="EG665" s="9"/>
      <c r="EH665" s="9"/>
      <c r="EI665" s="9"/>
      <c r="EJ665" s="9"/>
      <c r="EK665" s="9"/>
      <c r="EL665" s="9"/>
      <c r="EM665" s="9"/>
      <c r="EN665" s="9"/>
      <c r="EO665" s="9"/>
      <c r="EP665" s="9"/>
      <c r="EQ665" s="9"/>
      <c r="ER665" s="9"/>
      <c r="ES665" s="9"/>
      <c r="ET665" s="9"/>
      <c r="EU665" s="9"/>
      <c r="EV665" s="9"/>
      <c r="EW665" s="9"/>
      <c r="EX665" s="9"/>
      <c r="EY665" s="9"/>
      <c r="EZ665" s="9"/>
      <c r="FA665" s="9"/>
      <c r="FB665" s="9"/>
      <c r="FC665" s="9"/>
      <c r="FD665" s="9"/>
      <c r="FE665" s="9"/>
      <c r="FF665" s="9"/>
      <c r="FG665" s="9"/>
      <c r="FH665" s="9"/>
      <c r="FI665" s="9"/>
      <c r="FJ665" s="9"/>
      <c r="FK665" s="9"/>
      <c r="FL665" s="9"/>
      <c r="FM665" s="9"/>
      <c r="FN665" s="9"/>
      <c r="FO665" s="9"/>
      <c r="FP665" s="9"/>
      <c r="FQ665" s="9"/>
      <c r="FR665" s="9"/>
      <c r="FS665" s="9"/>
      <c r="FT665" s="9"/>
      <c r="FU665" s="9"/>
      <c r="FV665" s="9"/>
      <c r="FW665" s="9"/>
      <c r="FX665" s="9"/>
      <c r="FY665" s="9"/>
      <c r="FZ665" s="9"/>
      <c r="GA665" s="9"/>
      <c r="GB665" s="9"/>
      <c r="GC665" s="9"/>
      <c r="GD665" s="9"/>
      <c r="GE665" s="9"/>
      <c r="GF665" s="9"/>
      <c r="GG665" s="9"/>
      <c r="GH665" s="9"/>
      <c r="GI665" s="9"/>
      <c r="GJ665" s="9"/>
      <c r="GK665" s="9"/>
      <c r="GL665" s="9"/>
      <c r="GM665" s="9"/>
      <c r="GN665" s="9"/>
      <c r="GO665" s="9"/>
      <c r="GP665" s="9"/>
      <c r="GQ665" s="9"/>
      <c r="GR665" s="9"/>
      <c r="GS665" s="9"/>
      <c r="GT665" s="9"/>
      <c r="GU665" s="9"/>
      <c r="GV665" s="9"/>
      <c r="GW665" s="9"/>
      <c r="GX665" s="9"/>
      <c r="GY665" s="9"/>
      <c r="GZ665" s="9"/>
      <c r="HA665" s="9"/>
      <c r="HB665" s="9"/>
      <c r="HC665" s="9"/>
      <c r="HD665" s="9"/>
      <c r="HE665" s="9"/>
      <c r="HF665" s="9"/>
      <c r="HG665" s="9"/>
      <c r="HH665" s="9"/>
      <c r="HI665" s="9"/>
      <c r="HJ665" s="9"/>
      <c r="HK665" s="9"/>
      <c r="HL665" s="9"/>
      <c r="HM665" s="9"/>
      <c r="HN665" s="9"/>
      <c r="HO665" s="9"/>
      <c r="HP665" s="9"/>
      <c r="HQ665" s="9"/>
      <c r="HR665" s="9"/>
      <c r="HS665" s="9"/>
      <c r="HT665" s="9"/>
      <c r="HU665" s="9"/>
    </row>
    <row r="666" spans="1:229" x14ac:dyDescent="0.2">
      <c r="A666" s="28" t="s">
        <v>52</v>
      </c>
      <c r="B666" s="42">
        <v>231744</v>
      </c>
      <c r="C666" s="49"/>
      <c r="D666" s="36">
        <f t="shared" si="146"/>
        <v>231744</v>
      </c>
      <c r="E666" s="42">
        <v>4905</v>
      </c>
      <c r="F666" s="49"/>
      <c r="G666" s="62">
        <f>+B666+E666</f>
        <v>236649</v>
      </c>
      <c r="H666" s="62">
        <f>+C666+F666</f>
        <v>0</v>
      </c>
      <c r="I666" s="36">
        <f t="shared" si="151"/>
        <v>236649</v>
      </c>
    </row>
    <row r="667" spans="1:229" x14ac:dyDescent="0.2">
      <c r="A667" s="21" t="s">
        <v>42</v>
      </c>
      <c r="B667" s="23">
        <f>SUM(B664:B666)</f>
        <v>231749</v>
      </c>
      <c r="C667" s="72"/>
      <c r="D667" s="38">
        <f t="shared" si="146"/>
        <v>231749</v>
      </c>
      <c r="E667" s="23">
        <f>SUM(E664:E666)</f>
        <v>24096</v>
      </c>
      <c r="F667" s="72"/>
      <c r="G667" s="23">
        <f>SUM(G664:G666)</f>
        <v>255845</v>
      </c>
      <c r="H667" s="23">
        <f>SUM(H664:H666)</f>
        <v>0</v>
      </c>
      <c r="I667" s="38">
        <f t="shared" si="151"/>
        <v>255845</v>
      </c>
    </row>
    <row r="668" spans="1:229" x14ac:dyDescent="0.2">
      <c r="A668" s="20"/>
      <c r="B668" s="45"/>
      <c r="C668" s="46"/>
      <c r="D668" s="36"/>
      <c r="E668" s="45"/>
      <c r="F668" s="46"/>
      <c r="G668" s="45"/>
      <c r="H668" s="46"/>
      <c r="I668" s="36"/>
    </row>
    <row r="669" spans="1:229" x14ac:dyDescent="0.2">
      <c r="A669" s="29" t="s">
        <v>2</v>
      </c>
      <c r="B669" s="47"/>
      <c r="C669" s="46"/>
      <c r="D669" s="36"/>
      <c r="E669" s="47"/>
      <c r="F669" s="46"/>
      <c r="G669" s="47"/>
      <c r="H669" s="46"/>
      <c r="I669" s="36"/>
    </row>
    <row r="670" spans="1:229" x14ac:dyDescent="0.2">
      <c r="A670" s="20" t="s">
        <v>3</v>
      </c>
      <c r="B670" s="47">
        <v>97237</v>
      </c>
      <c r="C670" s="46"/>
      <c r="D670" s="36">
        <f t="shared" ref="D670:D682" si="154">SUM(B670:C670)</f>
        <v>97237</v>
      </c>
      <c r="E670" s="47">
        <v>7858</v>
      </c>
      <c r="F670" s="46"/>
      <c r="G670" s="62">
        <f>+B670+E670</f>
        <v>105095</v>
      </c>
      <c r="H670" s="62">
        <f>+C670+F670</f>
        <v>0</v>
      </c>
      <c r="I670" s="36">
        <f t="shared" ref="I670:I675" si="155">SUM(G670:H670)</f>
        <v>105095</v>
      </c>
    </row>
    <row r="671" spans="1:229" x14ac:dyDescent="0.2">
      <c r="A671" s="20" t="s">
        <v>16</v>
      </c>
      <c r="B671" s="47">
        <v>14223</v>
      </c>
      <c r="C671" s="46"/>
      <c r="D671" s="36">
        <f t="shared" si="154"/>
        <v>14223</v>
      </c>
      <c r="E671" s="47">
        <v>1848</v>
      </c>
      <c r="F671" s="46"/>
      <c r="G671" s="62">
        <f>+B671+E671</f>
        <v>16071</v>
      </c>
      <c r="H671" s="62">
        <f>+C671+F671</f>
        <v>0</v>
      </c>
      <c r="I671" s="36">
        <f t="shared" si="155"/>
        <v>16071</v>
      </c>
    </row>
    <row r="672" spans="1:229" x14ac:dyDescent="0.2">
      <c r="A672" s="21" t="s">
        <v>4</v>
      </c>
      <c r="B672" s="49">
        <f>SUM(B670:B671)</f>
        <v>111460</v>
      </c>
      <c r="C672" s="49">
        <f>SUM(C670:C671)</f>
        <v>0</v>
      </c>
      <c r="D672" s="50">
        <f t="shared" si="154"/>
        <v>111460</v>
      </c>
      <c r="E672" s="49">
        <f>SUM(E670:E671)</f>
        <v>9706</v>
      </c>
      <c r="F672" s="49">
        <f>SUM(F670:F671)</f>
        <v>0</v>
      </c>
      <c r="G672" s="49">
        <f>SUM(G670:G671)</f>
        <v>121166</v>
      </c>
      <c r="H672" s="49">
        <f>SUM(H670:H671)</f>
        <v>0</v>
      </c>
      <c r="I672" s="50">
        <f t="shared" si="155"/>
        <v>121166</v>
      </c>
    </row>
    <row r="673" spans="1:9" x14ac:dyDescent="0.2">
      <c r="A673" s="20" t="s">
        <v>5</v>
      </c>
      <c r="B673" s="63">
        <v>115900</v>
      </c>
      <c r="C673" s="51"/>
      <c r="D673" s="52">
        <f t="shared" si="154"/>
        <v>115900</v>
      </c>
      <c r="E673" s="63">
        <v>10842</v>
      </c>
      <c r="F673" s="51"/>
      <c r="G673" s="62">
        <f t="shared" ref="G673:H675" si="156">+B673+E673</f>
        <v>126742</v>
      </c>
      <c r="H673" s="62">
        <f t="shared" si="156"/>
        <v>0</v>
      </c>
      <c r="I673" s="52">
        <f t="shared" si="155"/>
        <v>126742</v>
      </c>
    </row>
    <row r="674" spans="1:9" x14ac:dyDescent="0.2">
      <c r="A674" s="20" t="s">
        <v>43</v>
      </c>
      <c r="B674" s="45"/>
      <c r="C674" s="51"/>
      <c r="D674" s="52">
        <f t="shared" si="154"/>
        <v>0</v>
      </c>
      <c r="E674" s="45"/>
      <c r="F674" s="51"/>
      <c r="G674" s="62">
        <f t="shared" si="156"/>
        <v>0</v>
      </c>
      <c r="H674" s="62">
        <f t="shared" si="156"/>
        <v>0</v>
      </c>
      <c r="I674" s="52">
        <f t="shared" si="155"/>
        <v>0</v>
      </c>
    </row>
    <row r="675" spans="1:9" x14ac:dyDescent="0.2">
      <c r="A675" s="20" t="s">
        <v>44</v>
      </c>
      <c r="B675" s="45"/>
      <c r="C675" s="46"/>
      <c r="D675" s="52">
        <f t="shared" si="154"/>
        <v>0</v>
      </c>
      <c r="E675" s="45"/>
      <c r="F675" s="46"/>
      <c r="G675" s="62">
        <f t="shared" si="156"/>
        <v>0</v>
      </c>
      <c r="H675" s="62">
        <f t="shared" si="156"/>
        <v>0</v>
      </c>
      <c r="I675" s="52">
        <f t="shared" si="155"/>
        <v>0</v>
      </c>
    </row>
    <row r="676" spans="1:9" x14ac:dyDescent="0.2">
      <c r="A676" s="21" t="s">
        <v>45</v>
      </c>
      <c r="B676" s="49">
        <f>SUM(B672:B675)</f>
        <v>227360</v>
      </c>
      <c r="C676" s="49">
        <f>SUM(C672:C675)</f>
        <v>0</v>
      </c>
      <c r="D676" s="50">
        <f>SUM(B676:C676)</f>
        <v>227360</v>
      </c>
      <c r="E676" s="49">
        <f>SUM(E672:E675)</f>
        <v>20548</v>
      </c>
      <c r="F676" s="49">
        <f>SUM(F672:F675)</f>
        <v>0</v>
      </c>
      <c r="G676" s="49">
        <f>SUM(G672:G675)</f>
        <v>247908</v>
      </c>
      <c r="H676" s="49">
        <f>SUM(H672:H675)</f>
        <v>0</v>
      </c>
      <c r="I676" s="50">
        <f>SUM(G676:H676)</f>
        <v>247908</v>
      </c>
    </row>
    <row r="677" spans="1:9" x14ac:dyDescent="0.2">
      <c r="A677" s="20" t="s">
        <v>6</v>
      </c>
      <c r="B677" s="53">
        <v>4389</v>
      </c>
      <c r="C677" s="49"/>
      <c r="D677" s="52">
        <f t="shared" si="154"/>
        <v>4389</v>
      </c>
      <c r="E677" s="53">
        <v>3548</v>
      </c>
      <c r="F677" s="49"/>
      <c r="G677" s="62">
        <f t="shared" ref="G677:H679" si="157">+B677+E677</f>
        <v>7937</v>
      </c>
      <c r="H677" s="62">
        <f t="shared" si="157"/>
        <v>0</v>
      </c>
      <c r="I677" s="52">
        <f t="shared" ref="I677:I682" si="158">SUM(G677:H677)</f>
        <v>7937</v>
      </c>
    </row>
    <row r="678" spans="1:9" x14ac:dyDescent="0.2">
      <c r="A678" s="20" t="s">
        <v>7</v>
      </c>
      <c r="B678" s="45"/>
      <c r="C678" s="45"/>
      <c r="D678" s="52">
        <f t="shared" si="154"/>
        <v>0</v>
      </c>
      <c r="E678" s="45"/>
      <c r="F678" s="45"/>
      <c r="G678" s="62">
        <f t="shared" si="157"/>
        <v>0</v>
      </c>
      <c r="H678" s="62">
        <f t="shared" si="157"/>
        <v>0</v>
      </c>
      <c r="I678" s="52">
        <f t="shared" si="158"/>
        <v>0</v>
      </c>
    </row>
    <row r="679" spans="1:9" x14ac:dyDescent="0.2">
      <c r="A679" s="20" t="s">
        <v>46</v>
      </c>
      <c r="B679" s="45"/>
      <c r="C679" s="45"/>
      <c r="D679" s="52">
        <f t="shared" si="154"/>
        <v>0</v>
      </c>
      <c r="E679" s="45"/>
      <c r="F679" s="45"/>
      <c r="G679" s="62">
        <f t="shared" si="157"/>
        <v>0</v>
      </c>
      <c r="H679" s="62">
        <f t="shared" si="157"/>
        <v>0</v>
      </c>
      <c r="I679" s="52">
        <f t="shared" si="158"/>
        <v>0</v>
      </c>
    </row>
    <row r="680" spans="1:9" x14ac:dyDescent="0.2">
      <c r="A680" s="21" t="s">
        <v>47</v>
      </c>
      <c r="B680" s="54">
        <f>SUM(B677:B679)</f>
        <v>4389</v>
      </c>
      <c r="C680" s="54">
        <f>SUM(C677:C679)</f>
        <v>0</v>
      </c>
      <c r="D680" s="38">
        <f t="shared" si="154"/>
        <v>4389</v>
      </c>
      <c r="E680" s="54">
        <f>SUM(E677:E679)</f>
        <v>3548</v>
      </c>
      <c r="F680" s="54">
        <f>SUM(F677:F679)</f>
        <v>0</v>
      </c>
      <c r="G680" s="54">
        <f>SUM(G677:G679)</f>
        <v>7937</v>
      </c>
      <c r="H680" s="54">
        <f>SUM(H677:H679)</f>
        <v>0</v>
      </c>
      <c r="I680" s="38">
        <f t="shared" si="158"/>
        <v>7937</v>
      </c>
    </row>
    <row r="681" spans="1:9" x14ac:dyDescent="0.2">
      <c r="A681" s="21" t="s">
        <v>48</v>
      </c>
      <c r="B681" s="55">
        <f>SUM(B676,B680)</f>
        <v>231749</v>
      </c>
      <c r="C681" s="55">
        <f>SUM(C676,C680)</f>
        <v>0</v>
      </c>
      <c r="D681" s="38">
        <f t="shared" si="154"/>
        <v>231749</v>
      </c>
      <c r="E681" s="55">
        <f>SUM(E676,E680)</f>
        <v>24096</v>
      </c>
      <c r="F681" s="55">
        <f>SUM(F676,F680)</f>
        <v>0</v>
      </c>
      <c r="G681" s="55">
        <f>SUM(G676,G680)</f>
        <v>255845</v>
      </c>
      <c r="H681" s="55">
        <f>SUM(H676,H680)</f>
        <v>0</v>
      </c>
      <c r="I681" s="38">
        <f t="shared" si="158"/>
        <v>255845</v>
      </c>
    </row>
    <row r="682" spans="1:9" x14ac:dyDescent="0.2">
      <c r="A682" s="86" t="s">
        <v>49</v>
      </c>
      <c r="B682" s="45"/>
      <c r="C682" s="46"/>
      <c r="D682" s="52">
        <f t="shared" si="154"/>
        <v>0</v>
      </c>
      <c r="E682" s="45"/>
      <c r="F682" s="46"/>
      <c r="G682" s="62">
        <f>+B682+E682</f>
        <v>0</v>
      </c>
      <c r="H682" s="62">
        <f>+C682+F682</f>
        <v>0</v>
      </c>
      <c r="I682" s="52">
        <f t="shared" si="158"/>
        <v>0</v>
      </c>
    </row>
    <row r="683" spans="1:9" x14ac:dyDescent="0.2">
      <c r="A683" s="56" t="s">
        <v>50</v>
      </c>
      <c r="B683" s="49">
        <f>SUM(B681:B682)</f>
        <v>231749</v>
      </c>
      <c r="C683" s="49">
        <f>SUM(C678:C682)</f>
        <v>0</v>
      </c>
      <c r="D683" s="50">
        <f>SUM(B683:C683)</f>
        <v>231749</v>
      </c>
      <c r="E683" s="49">
        <f>SUM(E681:E682)</f>
        <v>24096</v>
      </c>
      <c r="F683" s="49">
        <f>SUM(F678:F682)</f>
        <v>0</v>
      </c>
      <c r="G683" s="49">
        <f>SUM(G681:G682)</f>
        <v>255845</v>
      </c>
      <c r="H683" s="49">
        <f>SUM(H678:H682)</f>
        <v>0</v>
      </c>
      <c r="I683" s="50">
        <f>SUM(G683:H683)</f>
        <v>255845</v>
      </c>
    </row>
    <row r="684" spans="1:9" x14ac:dyDescent="0.2">
      <c r="A684" s="1" t="s">
        <v>8</v>
      </c>
      <c r="B684" s="57">
        <v>11</v>
      </c>
      <c r="C684" s="58"/>
      <c r="D684" s="59">
        <v>11</v>
      </c>
      <c r="E684" s="57"/>
      <c r="F684" s="58"/>
      <c r="G684" s="84">
        <f>+B684+E684</f>
        <v>11</v>
      </c>
      <c r="H684" s="84">
        <f>+C684+F684</f>
        <v>0</v>
      </c>
      <c r="I684" s="59">
        <v>11</v>
      </c>
    </row>
    <row r="685" spans="1:9" x14ac:dyDescent="0.2">
      <c r="A685" s="2"/>
      <c r="B685" s="2"/>
      <c r="C685" s="2"/>
      <c r="D685" s="2"/>
      <c r="E685" s="2"/>
      <c r="F685" s="2"/>
    </row>
    <row r="686" spans="1:9" x14ac:dyDescent="0.2">
      <c r="A686" s="5"/>
      <c r="B686" s="5" t="s">
        <v>60</v>
      </c>
      <c r="C686" s="5"/>
      <c r="D686" s="5"/>
    </row>
    <row r="687" spans="1:9" ht="12.75" customHeight="1" x14ac:dyDescent="0.2">
      <c r="A687" s="99" t="s">
        <v>61</v>
      </c>
      <c r="B687" s="88" t="str">
        <f>+B4</f>
        <v>1/2024. (I.24.) önk. rendelet eredeti ei.</v>
      </c>
      <c r="C687" s="89"/>
      <c r="D687" s="90"/>
      <c r="E687" s="88" t="str">
        <f>+E4</f>
        <v>Javasolt módosítás</v>
      </c>
      <c r="F687" s="89"/>
      <c r="G687" s="88" t="str">
        <f>+G4</f>
        <v>5/2024. (VI.26.) önk. rendelet mód.ei.</v>
      </c>
      <c r="H687" s="89"/>
      <c r="I687" s="90"/>
    </row>
    <row r="688" spans="1:9" ht="22.5" customHeight="1" x14ac:dyDescent="0.2">
      <c r="A688" s="100"/>
      <c r="B688" s="91" t="s">
        <v>13</v>
      </c>
      <c r="C688" s="91" t="s">
        <v>14</v>
      </c>
      <c r="D688" s="91" t="str">
        <f>+D5</f>
        <v>Összesen</v>
      </c>
      <c r="E688" s="91" t="s">
        <v>13</v>
      </c>
      <c r="F688" s="91" t="s">
        <v>14</v>
      </c>
      <c r="G688" s="91" t="s">
        <v>13</v>
      </c>
      <c r="H688" s="91" t="s">
        <v>14</v>
      </c>
      <c r="I688" s="91" t="str">
        <f>+I5</f>
        <v>Összesen</v>
      </c>
    </row>
    <row r="689" spans="1:9" x14ac:dyDescent="0.2">
      <c r="A689" s="101"/>
      <c r="B689" s="92"/>
      <c r="C689" s="92"/>
      <c r="D689" s="92"/>
      <c r="E689" s="92"/>
      <c r="F689" s="92"/>
      <c r="G689" s="92"/>
      <c r="H689" s="92"/>
      <c r="I689" s="92"/>
    </row>
    <row r="690" spans="1:9" x14ac:dyDescent="0.2">
      <c r="A690" s="33"/>
      <c r="B690" s="83"/>
      <c r="C690" s="83"/>
      <c r="D690" s="80"/>
      <c r="E690" s="83"/>
      <c r="F690" s="83"/>
      <c r="G690" s="83"/>
      <c r="H690" s="83"/>
      <c r="I690" s="80"/>
    </row>
    <row r="691" spans="1:9" x14ac:dyDescent="0.2">
      <c r="A691" s="76" t="s">
        <v>1</v>
      </c>
      <c r="B691" s="77"/>
      <c r="C691" s="78"/>
      <c r="D691" s="78"/>
      <c r="E691" s="77"/>
      <c r="F691" s="78"/>
      <c r="G691" s="77"/>
      <c r="H691" s="78"/>
      <c r="I691" s="78"/>
    </row>
    <row r="692" spans="1:9" x14ac:dyDescent="0.2">
      <c r="A692" s="17" t="s">
        <v>20</v>
      </c>
      <c r="B692" s="61">
        <v>264000</v>
      </c>
      <c r="C692" s="34"/>
      <c r="D692" s="61">
        <f t="shared" ref="D692:D719" si="159">SUM(B692:C692)</f>
        <v>264000</v>
      </c>
      <c r="E692" s="61">
        <v>26000</v>
      </c>
      <c r="F692" s="34"/>
      <c r="G692" s="62">
        <f t="shared" ref="G692:H694" si="160">+B692+E692</f>
        <v>290000</v>
      </c>
      <c r="H692" s="62">
        <f t="shared" si="160"/>
        <v>0</v>
      </c>
      <c r="I692" s="61">
        <f t="shared" ref="I692:I719" si="161">SUM(G692:H692)</f>
        <v>290000</v>
      </c>
    </row>
    <row r="693" spans="1:9" x14ac:dyDescent="0.2">
      <c r="A693" s="20" t="s">
        <v>21</v>
      </c>
      <c r="B693" s="37"/>
      <c r="C693" s="34"/>
      <c r="D693" s="36">
        <f t="shared" si="159"/>
        <v>0</v>
      </c>
      <c r="E693" s="37"/>
      <c r="F693" s="34"/>
      <c r="G693" s="62">
        <f t="shared" si="160"/>
        <v>0</v>
      </c>
      <c r="H693" s="62">
        <f t="shared" si="160"/>
        <v>0</v>
      </c>
      <c r="I693" s="36">
        <f t="shared" si="161"/>
        <v>0</v>
      </c>
    </row>
    <row r="694" spans="1:9" x14ac:dyDescent="0.2">
      <c r="A694" s="20" t="s">
        <v>22</v>
      </c>
      <c r="B694" s="37"/>
      <c r="C694" s="34"/>
      <c r="D694" s="36">
        <f t="shared" si="159"/>
        <v>0</v>
      </c>
      <c r="E694" s="37"/>
      <c r="F694" s="34"/>
      <c r="G694" s="62">
        <f t="shared" si="160"/>
        <v>0</v>
      </c>
      <c r="H694" s="62">
        <f t="shared" si="160"/>
        <v>0</v>
      </c>
      <c r="I694" s="36">
        <f t="shared" si="161"/>
        <v>0</v>
      </c>
    </row>
    <row r="695" spans="1:9" x14ac:dyDescent="0.2">
      <c r="A695" s="21" t="s">
        <v>23</v>
      </c>
      <c r="B695" s="4">
        <f>SUM(B696:B706)</f>
        <v>6601</v>
      </c>
      <c r="C695" s="21"/>
      <c r="D695" s="38">
        <f t="shared" si="159"/>
        <v>6601</v>
      </c>
      <c r="E695" s="4">
        <f>SUM(E696:E706)</f>
        <v>0</v>
      </c>
      <c r="F695" s="21"/>
      <c r="G695" s="4">
        <f>SUM(G696:G706)</f>
        <v>6601</v>
      </c>
      <c r="H695" s="4">
        <f>SUM(H696:H706)</f>
        <v>0</v>
      </c>
      <c r="I695" s="38">
        <f t="shared" si="161"/>
        <v>6601</v>
      </c>
    </row>
    <row r="696" spans="1:9" x14ac:dyDescent="0.2">
      <c r="A696" s="24" t="s">
        <v>24</v>
      </c>
      <c r="B696" s="6"/>
      <c r="C696" s="27"/>
      <c r="D696" s="39">
        <f t="shared" si="159"/>
        <v>0</v>
      </c>
      <c r="E696" s="6"/>
      <c r="F696" s="27"/>
      <c r="G696" s="62">
        <f>+B696+E696</f>
        <v>0</v>
      </c>
      <c r="H696" s="62">
        <f>+C696+F696</f>
        <v>0</v>
      </c>
      <c r="I696" s="39">
        <f t="shared" si="161"/>
        <v>0</v>
      </c>
    </row>
    <row r="697" spans="1:9" x14ac:dyDescent="0.2">
      <c r="A697" s="24" t="s">
        <v>25</v>
      </c>
      <c r="B697" s="6"/>
      <c r="C697" s="27"/>
      <c r="D697" s="39">
        <f t="shared" si="159"/>
        <v>0</v>
      </c>
      <c r="E697" s="6"/>
      <c r="F697" s="27"/>
      <c r="G697" s="62">
        <f t="shared" ref="G697:G706" si="162">+B697+E697</f>
        <v>0</v>
      </c>
      <c r="H697" s="62">
        <f t="shared" ref="H697:H706" si="163">+C697+F697</f>
        <v>0</v>
      </c>
      <c r="I697" s="39">
        <f t="shared" si="161"/>
        <v>0</v>
      </c>
    </row>
    <row r="698" spans="1:9" x14ac:dyDescent="0.2">
      <c r="A698" s="24" t="s">
        <v>0</v>
      </c>
      <c r="B698" s="6">
        <v>6000</v>
      </c>
      <c r="C698" s="27"/>
      <c r="D698" s="39">
        <f t="shared" si="159"/>
        <v>6000</v>
      </c>
      <c r="E698" s="6"/>
      <c r="F698" s="27"/>
      <c r="G698" s="62">
        <f t="shared" si="162"/>
        <v>6000</v>
      </c>
      <c r="H698" s="62">
        <f t="shared" si="163"/>
        <v>0</v>
      </c>
      <c r="I698" s="39">
        <f t="shared" si="161"/>
        <v>6000</v>
      </c>
    </row>
    <row r="699" spans="1:9" x14ac:dyDescent="0.2">
      <c r="A699" s="24" t="s">
        <v>26</v>
      </c>
      <c r="B699" s="26">
        <v>600</v>
      </c>
      <c r="C699" s="27"/>
      <c r="D699" s="39">
        <f t="shared" si="159"/>
        <v>600</v>
      </c>
      <c r="E699" s="26"/>
      <c r="F699" s="27"/>
      <c r="G699" s="62">
        <f t="shared" si="162"/>
        <v>600</v>
      </c>
      <c r="H699" s="62">
        <f t="shared" si="163"/>
        <v>0</v>
      </c>
      <c r="I699" s="39">
        <f t="shared" si="161"/>
        <v>600</v>
      </c>
    </row>
    <row r="700" spans="1:9" x14ac:dyDescent="0.2">
      <c r="A700" s="24" t="s">
        <v>51</v>
      </c>
      <c r="B700" s="26"/>
      <c r="C700" s="27"/>
      <c r="D700" s="39">
        <f t="shared" si="159"/>
        <v>0</v>
      </c>
      <c r="E700" s="26"/>
      <c r="F700" s="27"/>
      <c r="G700" s="62">
        <f t="shared" si="162"/>
        <v>0</v>
      </c>
      <c r="H700" s="62">
        <f t="shared" si="163"/>
        <v>0</v>
      </c>
      <c r="I700" s="39">
        <f t="shared" si="161"/>
        <v>0</v>
      </c>
    </row>
    <row r="701" spans="1:9" x14ac:dyDescent="0.2">
      <c r="A701" s="24" t="s">
        <v>28</v>
      </c>
      <c r="B701" s="26"/>
      <c r="C701" s="27"/>
      <c r="D701" s="39">
        <f t="shared" si="159"/>
        <v>0</v>
      </c>
      <c r="E701" s="26"/>
      <c r="F701" s="27"/>
      <c r="G701" s="62">
        <f t="shared" si="162"/>
        <v>0</v>
      </c>
      <c r="H701" s="62">
        <f t="shared" si="163"/>
        <v>0</v>
      </c>
      <c r="I701" s="39">
        <f t="shared" si="161"/>
        <v>0</v>
      </c>
    </row>
    <row r="702" spans="1:9" x14ac:dyDescent="0.2">
      <c r="A702" s="24" t="s">
        <v>29</v>
      </c>
      <c r="B702" s="26"/>
      <c r="C702" s="27"/>
      <c r="D702" s="39">
        <f t="shared" si="159"/>
        <v>0</v>
      </c>
      <c r="E702" s="26"/>
      <c r="F702" s="27"/>
      <c r="G702" s="62">
        <f t="shared" si="162"/>
        <v>0</v>
      </c>
      <c r="H702" s="62">
        <f t="shared" si="163"/>
        <v>0</v>
      </c>
      <c r="I702" s="39">
        <f t="shared" si="161"/>
        <v>0</v>
      </c>
    </row>
    <row r="703" spans="1:9" x14ac:dyDescent="0.2">
      <c r="A703" s="24" t="s">
        <v>30</v>
      </c>
      <c r="B703" s="26"/>
      <c r="C703" s="27"/>
      <c r="D703" s="39">
        <f t="shared" si="159"/>
        <v>0</v>
      </c>
      <c r="E703" s="26"/>
      <c r="F703" s="27"/>
      <c r="G703" s="62">
        <f t="shared" si="162"/>
        <v>0</v>
      </c>
      <c r="H703" s="62">
        <f t="shared" si="163"/>
        <v>0</v>
      </c>
      <c r="I703" s="39">
        <f t="shared" si="161"/>
        <v>0</v>
      </c>
    </row>
    <row r="704" spans="1:9" x14ac:dyDescent="0.2">
      <c r="A704" s="24" t="s">
        <v>31</v>
      </c>
      <c r="B704" s="26">
        <v>1</v>
      </c>
      <c r="C704" s="70"/>
      <c r="D704" s="39">
        <f t="shared" si="159"/>
        <v>1</v>
      </c>
      <c r="E704" s="26"/>
      <c r="F704" s="70"/>
      <c r="G704" s="62">
        <f t="shared" si="162"/>
        <v>1</v>
      </c>
      <c r="H704" s="62">
        <f t="shared" si="163"/>
        <v>0</v>
      </c>
      <c r="I704" s="39">
        <f t="shared" si="161"/>
        <v>1</v>
      </c>
    </row>
    <row r="705" spans="1:229" x14ac:dyDescent="0.2">
      <c r="A705" s="24" t="s">
        <v>32</v>
      </c>
      <c r="B705" s="26"/>
      <c r="C705" s="71"/>
      <c r="D705" s="39">
        <f t="shared" si="159"/>
        <v>0</v>
      </c>
      <c r="E705" s="26"/>
      <c r="F705" s="71"/>
      <c r="G705" s="62">
        <f t="shared" si="162"/>
        <v>0</v>
      </c>
      <c r="H705" s="62">
        <f t="shared" si="163"/>
        <v>0</v>
      </c>
      <c r="I705" s="39">
        <f t="shared" si="161"/>
        <v>0</v>
      </c>
    </row>
    <row r="706" spans="1:229" x14ac:dyDescent="0.2">
      <c r="A706" s="24" t="s">
        <v>33</v>
      </c>
      <c r="B706" s="26"/>
      <c r="C706" s="70"/>
      <c r="D706" s="39">
        <f t="shared" si="159"/>
        <v>0</v>
      </c>
      <c r="E706" s="26"/>
      <c r="F706" s="70"/>
      <c r="G706" s="62">
        <f t="shared" si="162"/>
        <v>0</v>
      </c>
      <c r="H706" s="62">
        <f t="shared" si="163"/>
        <v>0</v>
      </c>
      <c r="I706" s="39">
        <f t="shared" si="161"/>
        <v>0</v>
      </c>
    </row>
    <row r="707" spans="1:229" x14ac:dyDescent="0.2">
      <c r="A707" s="21" t="s">
        <v>19</v>
      </c>
      <c r="B707" s="23">
        <f>SUM(B709:B713)</f>
        <v>0</v>
      </c>
      <c r="C707" s="72"/>
      <c r="D707" s="38">
        <f t="shared" si="159"/>
        <v>0</v>
      </c>
      <c r="E707" s="23">
        <f>SUM(E709:E713)</f>
        <v>0</v>
      </c>
      <c r="F707" s="72"/>
      <c r="G707" s="23">
        <f>SUM(G709:G713)</f>
        <v>0</v>
      </c>
      <c r="H707" s="23">
        <f>SUM(H709:H713)</f>
        <v>0</v>
      </c>
      <c r="I707" s="38">
        <f t="shared" si="161"/>
        <v>0</v>
      </c>
    </row>
    <row r="708" spans="1:229" x14ac:dyDescent="0.2">
      <c r="A708" s="27" t="s">
        <v>24</v>
      </c>
      <c r="B708" s="26"/>
      <c r="C708" s="70"/>
      <c r="D708" s="39">
        <f t="shared" si="159"/>
        <v>0</v>
      </c>
      <c r="E708" s="26"/>
      <c r="F708" s="70"/>
      <c r="G708" s="62">
        <f>+B708+E708</f>
        <v>0</v>
      </c>
      <c r="H708" s="62">
        <f>+C708+F708</f>
        <v>0</v>
      </c>
      <c r="I708" s="39">
        <f t="shared" si="161"/>
        <v>0</v>
      </c>
    </row>
    <row r="709" spans="1:229" x14ac:dyDescent="0.2">
      <c r="A709" s="27" t="s">
        <v>34</v>
      </c>
      <c r="B709" s="26"/>
      <c r="C709" s="70"/>
      <c r="D709" s="39">
        <f t="shared" si="159"/>
        <v>0</v>
      </c>
      <c r="E709" s="26"/>
      <c r="F709" s="70"/>
      <c r="G709" s="62">
        <f t="shared" ref="G709:G715" si="164">+B709+E709</f>
        <v>0</v>
      </c>
      <c r="H709" s="62">
        <f t="shared" ref="H709:H715" si="165">+C709+F709</f>
        <v>0</v>
      </c>
      <c r="I709" s="39">
        <f t="shared" si="161"/>
        <v>0</v>
      </c>
    </row>
    <row r="710" spans="1:229" x14ac:dyDescent="0.2">
      <c r="A710" s="27" t="s">
        <v>35</v>
      </c>
      <c r="B710" s="26"/>
      <c r="C710" s="70"/>
      <c r="D710" s="39">
        <f t="shared" si="159"/>
        <v>0</v>
      </c>
      <c r="E710" s="26"/>
      <c r="F710" s="70"/>
      <c r="G710" s="62">
        <f t="shared" si="164"/>
        <v>0</v>
      </c>
      <c r="H710" s="62">
        <f t="shared" si="165"/>
        <v>0</v>
      </c>
      <c r="I710" s="39">
        <f t="shared" si="161"/>
        <v>0</v>
      </c>
    </row>
    <row r="711" spans="1:229" x14ac:dyDescent="0.2">
      <c r="A711" s="27" t="s">
        <v>36</v>
      </c>
      <c r="B711" s="26"/>
      <c r="C711" s="73"/>
      <c r="D711" s="39">
        <f t="shared" si="159"/>
        <v>0</v>
      </c>
      <c r="E711" s="26"/>
      <c r="F711" s="73"/>
      <c r="G711" s="62">
        <f t="shared" si="164"/>
        <v>0</v>
      </c>
      <c r="H711" s="62">
        <f t="shared" si="165"/>
        <v>0</v>
      </c>
      <c r="I711" s="39">
        <f t="shared" si="161"/>
        <v>0</v>
      </c>
    </row>
    <row r="712" spans="1:229" x14ac:dyDescent="0.2">
      <c r="A712" s="27" t="s">
        <v>37</v>
      </c>
      <c r="B712" s="26"/>
      <c r="C712" s="70"/>
      <c r="D712" s="39">
        <f t="shared" si="159"/>
        <v>0</v>
      </c>
      <c r="E712" s="26"/>
      <c r="F712" s="70"/>
      <c r="G712" s="62">
        <f t="shared" si="164"/>
        <v>0</v>
      </c>
      <c r="H712" s="62">
        <f t="shared" si="165"/>
        <v>0</v>
      </c>
      <c r="I712" s="39">
        <f t="shared" si="161"/>
        <v>0</v>
      </c>
    </row>
    <row r="713" spans="1:229" x14ac:dyDescent="0.2">
      <c r="A713" s="27" t="s">
        <v>38</v>
      </c>
      <c r="B713" s="26"/>
      <c r="C713" s="70"/>
      <c r="D713" s="39">
        <f t="shared" si="159"/>
        <v>0</v>
      </c>
      <c r="E713" s="26"/>
      <c r="F713" s="70"/>
      <c r="G713" s="62">
        <f t="shared" si="164"/>
        <v>0</v>
      </c>
      <c r="H713" s="62">
        <f t="shared" si="165"/>
        <v>0</v>
      </c>
      <c r="I713" s="39">
        <f t="shared" si="161"/>
        <v>0</v>
      </c>
    </row>
    <row r="714" spans="1:229" x14ac:dyDescent="0.2">
      <c r="A714" s="20" t="s">
        <v>39</v>
      </c>
      <c r="B714" s="28"/>
      <c r="C714" s="49"/>
      <c r="D714" s="36">
        <f t="shared" si="159"/>
        <v>0</v>
      </c>
      <c r="E714" s="28"/>
      <c r="F714" s="49"/>
      <c r="G714" s="62">
        <f t="shared" si="164"/>
        <v>0</v>
      </c>
      <c r="H714" s="62">
        <f t="shared" si="165"/>
        <v>0</v>
      </c>
      <c r="I714" s="36">
        <f t="shared" si="161"/>
        <v>0</v>
      </c>
    </row>
    <row r="715" spans="1:229" x14ac:dyDescent="0.2">
      <c r="A715" s="20" t="s">
        <v>40</v>
      </c>
      <c r="B715" s="42"/>
      <c r="C715" s="74"/>
      <c r="D715" s="36">
        <f t="shared" si="159"/>
        <v>0</v>
      </c>
      <c r="E715" s="42"/>
      <c r="F715" s="74"/>
      <c r="G715" s="62">
        <f t="shared" si="164"/>
        <v>0</v>
      </c>
      <c r="H715" s="62">
        <f t="shared" si="165"/>
        <v>0</v>
      </c>
      <c r="I715" s="36">
        <f t="shared" si="161"/>
        <v>0</v>
      </c>
    </row>
    <row r="716" spans="1:229" x14ac:dyDescent="0.2">
      <c r="A716" s="21" t="s">
        <v>41</v>
      </c>
      <c r="B716" s="23">
        <f>SUM(B692,B693,B694,B695,B707,B714,B715)</f>
        <v>270601</v>
      </c>
      <c r="C716" s="72"/>
      <c r="D716" s="38">
        <f t="shared" si="159"/>
        <v>270601</v>
      </c>
      <c r="E716" s="23">
        <f>SUM(E692,E693,E694,E695,E707,E714,E715)</f>
        <v>26000</v>
      </c>
      <c r="F716" s="72"/>
      <c r="G716" s="23">
        <f>SUM(G692,G693,G694,G695,G707,G714,G715)</f>
        <v>296601</v>
      </c>
      <c r="H716" s="23">
        <f>SUM(H692,H693,H694,H695,H707,H714,H715)</f>
        <v>0</v>
      </c>
      <c r="I716" s="38">
        <f t="shared" si="161"/>
        <v>296601</v>
      </c>
    </row>
    <row r="717" spans="1:229" ht="12.75" customHeight="1" x14ac:dyDescent="0.2">
      <c r="A717" s="86" t="s">
        <v>67</v>
      </c>
      <c r="B717" s="22"/>
      <c r="C717" s="22"/>
      <c r="D717" s="22"/>
      <c r="E717" s="18">
        <v>1983</v>
      </c>
      <c r="F717" s="22"/>
      <c r="G717" s="62">
        <f>+B717+E717</f>
        <v>1983</v>
      </c>
      <c r="H717" s="62">
        <f>+C717+F717</f>
        <v>0</v>
      </c>
      <c r="I717" s="36">
        <f>SUM(G717:H717)</f>
        <v>1983</v>
      </c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9"/>
      <c r="AP717" s="9"/>
      <c r="AQ717" s="9"/>
      <c r="AR717" s="9"/>
      <c r="AS717" s="9"/>
      <c r="AT717" s="9"/>
      <c r="AU717" s="9"/>
      <c r="AV717" s="9"/>
      <c r="AW717" s="9"/>
      <c r="AX717" s="9"/>
      <c r="AY717" s="9"/>
      <c r="AZ717" s="9"/>
      <c r="BA717" s="9"/>
      <c r="BB717" s="9"/>
      <c r="BC717" s="9"/>
      <c r="BD717" s="9"/>
      <c r="BE717" s="9"/>
      <c r="BF717" s="9"/>
      <c r="BG717" s="9"/>
      <c r="BH717" s="9"/>
      <c r="BI717" s="9"/>
      <c r="BJ717" s="9"/>
      <c r="BK717" s="9"/>
      <c r="BL717" s="9"/>
      <c r="BM717" s="9"/>
      <c r="BN717" s="9"/>
      <c r="BO717" s="9"/>
      <c r="BP717" s="9"/>
      <c r="BQ717" s="9"/>
      <c r="BR717" s="9"/>
      <c r="BS717" s="9"/>
      <c r="BT717" s="9"/>
      <c r="BU717" s="9"/>
      <c r="BV717" s="9"/>
      <c r="BW717" s="9"/>
      <c r="BX717" s="9"/>
      <c r="BY717" s="9"/>
      <c r="BZ717" s="9"/>
      <c r="CA717" s="9"/>
      <c r="CB717" s="9"/>
      <c r="CC717" s="9"/>
      <c r="CD717" s="9"/>
      <c r="CE717" s="9"/>
      <c r="CF717" s="9"/>
      <c r="CG717" s="9"/>
      <c r="CH717" s="9"/>
      <c r="CI717" s="9"/>
      <c r="CJ717" s="9"/>
      <c r="CK717" s="9"/>
      <c r="CL717" s="9"/>
      <c r="CM717" s="9"/>
      <c r="CN717" s="9"/>
      <c r="CO717" s="9"/>
      <c r="CP717" s="9"/>
      <c r="CQ717" s="9"/>
      <c r="CR717" s="9"/>
      <c r="CS717" s="9"/>
      <c r="CT717" s="9"/>
      <c r="CU717" s="9"/>
      <c r="CV717" s="9"/>
      <c r="CW717" s="9"/>
      <c r="CX717" s="9"/>
      <c r="CY717" s="9"/>
      <c r="CZ717" s="9"/>
      <c r="DA717" s="9"/>
      <c r="DB717" s="9"/>
      <c r="DC717" s="9"/>
      <c r="DD717" s="9"/>
      <c r="DE717" s="9"/>
      <c r="DF717" s="9"/>
      <c r="DG717" s="9"/>
      <c r="DH717" s="9"/>
      <c r="DI717" s="9"/>
      <c r="DJ717" s="9"/>
      <c r="DK717" s="9"/>
      <c r="DL717" s="9"/>
      <c r="DM717" s="9"/>
      <c r="DN717" s="9"/>
      <c r="DO717" s="9"/>
      <c r="DP717" s="9"/>
      <c r="DQ717" s="9"/>
      <c r="DR717" s="9"/>
      <c r="DS717" s="9"/>
      <c r="DT717" s="9"/>
      <c r="DU717" s="9"/>
      <c r="DV717" s="9"/>
      <c r="DW717" s="9"/>
      <c r="DX717" s="9"/>
      <c r="DY717" s="9"/>
      <c r="DZ717" s="9"/>
      <c r="EA717" s="9"/>
      <c r="EB717" s="9"/>
      <c r="EC717" s="9"/>
      <c r="ED717" s="9"/>
      <c r="EE717" s="9"/>
      <c r="EF717" s="9"/>
      <c r="EG717" s="9"/>
      <c r="EH717" s="9"/>
      <c r="EI717" s="9"/>
      <c r="EJ717" s="9"/>
      <c r="EK717" s="9"/>
      <c r="EL717" s="9"/>
      <c r="EM717" s="9"/>
      <c r="EN717" s="9"/>
      <c r="EO717" s="9"/>
      <c r="EP717" s="9"/>
      <c r="EQ717" s="9"/>
      <c r="ER717" s="9"/>
      <c r="ES717" s="9"/>
      <c r="ET717" s="9"/>
      <c r="EU717" s="9"/>
      <c r="EV717" s="9"/>
      <c r="EW717" s="9"/>
      <c r="EX717" s="9"/>
      <c r="EY717" s="9"/>
      <c r="EZ717" s="9"/>
      <c r="FA717" s="9"/>
      <c r="FB717" s="9"/>
      <c r="FC717" s="9"/>
      <c r="FD717" s="9"/>
      <c r="FE717" s="9"/>
      <c r="FF717" s="9"/>
      <c r="FG717" s="9"/>
      <c r="FH717" s="9"/>
      <c r="FI717" s="9"/>
      <c r="FJ717" s="9"/>
      <c r="FK717" s="9"/>
      <c r="FL717" s="9"/>
      <c r="FM717" s="9"/>
      <c r="FN717" s="9"/>
      <c r="FO717" s="9"/>
      <c r="FP717" s="9"/>
      <c r="FQ717" s="9"/>
      <c r="FR717" s="9"/>
      <c r="FS717" s="9"/>
      <c r="FT717" s="9"/>
      <c r="FU717" s="9"/>
      <c r="FV717" s="9"/>
      <c r="FW717" s="9"/>
      <c r="FX717" s="9"/>
      <c r="FY717" s="9"/>
      <c r="FZ717" s="9"/>
      <c r="GA717" s="9"/>
      <c r="GB717" s="9"/>
      <c r="GC717" s="9"/>
      <c r="GD717" s="9"/>
      <c r="GE717" s="9"/>
      <c r="GF717" s="9"/>
      <c r="GG717" s="9"/>
      <c r="GH717" s="9"/>
      <c r="GI717" s="9"/>
      <c r="GJ717" s="9"/>
      <c r="GK717" s="9"/>
      <c r="GL717" s="9"/>
      <c r="GM717" s="9"/>
      <c r="GN717" s="9"/>
      <c r="GO717" s="9"/>
      <c r="GP717" s="9"/>
      <c r="GQ717" s="9"/>
      <c r="GR717" s="9"/>
      <c r="GS717" s="9"/>
      <c r="GT717" s="9"/>
      <c r="GU717" s="9"/>
      <c r="GV717" s="9"/>
      <c r="GW717" s="9"/>
      <c r="GX717" s="9"/>
      <c r="GY717" s="9"/>
      <c r="GZ717" s="9"/>
      <c r="HA717" s="9"/>
      <c r="HB717" s="9"/>
      <c r="HC717" s="9"/>
      <c r="HD717" s="9"/>
      <c r="HE717" s="9"/>
      <c r="HF717" s="9"/>
      <c r="HG717" s="9"/>
      <c r="HH717" s="9"/>
      <c r="HI717" s="9"/>
      <c r="HJ717" s="9"/>
      <c r="HK717" s="9"/>
      <c r="HL717" s="9"/>
      <c r="HM717" s="9"/>
      <c r="HN717" s="9"/>
      <c r="HO717" s="9"/>
      <c r="HP717" s="9"/>
      <c r="HQ717" s="9"/>
      <c r="HR717" s="9"/>
      <c r="HS717" s="9"/>
      <c r="HT717" s="9"/>
      <c r="HU717" s="9"/>
    </row>
    <row r="718" spans="1:229" x14ac:dyDescent="0.2">
      <c r="A718" s="28" t="s">
        <v>52</v>
      </c>
      <c r="B718" s="42">
        <v>118269</v>
      </c>
      <c r="C718" s="49"/>
      <c r="D718" s="36">
        <f t="shared" si="159"/>
        <v>118269</v>
      </c>
      <c r="E718" s="42">
        <v>-5999</v>
      </c>
      <c r="F718" s="49"/>
      <c r="G718" s="62">
        <f>+B718+E718</f>
        <v>112270</v>
      </c>
      <c r="H718" s="62">
        <f>+C718+F718</f>
        <v>0</v>
      </c>
      <c r="I718" s="36">
        <f t="shared" si="161"/>
        <v>112270</v>
      </c>
    </row>
    <row r="719" spans="1:229" x14ac:dyDescent="0.2">
      <c r="A719" s="21" t="s">
        <v>42</v>
      </c>
      <c r="B719" s="23">
        <f>SUM(B716:B718)</f>
        <v>388870</v>
      </c>
      <c r="C719" s="72"/>
      <c r="D719" s="38">
        <f t="shared" si="159"/>
        <v>388870</v>
      </c>
      <c r="E719" s="23">
        <f>SUM(E716:E718)</f>
        <v>21984</v>
      </c>
      <c r="F719" s="72"/>
      <c r="G719" s="23">
        <f>SUM(G716:G718)</f>
        <v>410854</v>
      </c>
      <c r="H719" s="23">
        <f>SUM(H716:H718)</f>
        <v>0</v>
      </c>
      <c r="I719" s="38">
        <f t="shared" si="161"/>
        <v>410854</v>
      </c>
    </row>
    <row r="720" spans="1:229" x14ac:dyDescent="0.2">
      <c r="A720" s="20"/>
      <c r="B720" s="45"/>
      <c r="C720" s="46"/>
      <c r="D720" s="36"/>
      <c r="E720" s="45"/>
      <c r="F720" s="46"/>
      <c r="G720" s="45"/>
      <c r="H720" s="46"/>
      <c r="I720" s="36"/>
    </row>
    <row r="721" spans="1:9" x14ac:dyDescent="0.2">
      <c r="A721" s="29" t="s">
        <v>2</v>
      </c>
      <c r="B721" s="47"/>
      <c r="C721" s="46"/>
      <c r="D721" s="36"/>
      <c r="E721" s="47"/>
      <c r="F721" s="46"/>
      <c r="G721" s="47"/>
      <c r="H721" s="46"/>
      <c r="I721" s="36"/>
    </row>
    <row r="722" spans="1:9" x14ac:dyDescent="0.2">
      <c r="A722" s="20" t="s">
        <v>3</v>
      </c>
      <c r="B722" s="47">
        <v>285009</v>
      </c>
      <c r="C722" s="46"/>
      <c r="D722" s="36">
        <f t="shared" ref="D722:D727" si="166">SUM(B722:C722)</f>
        <v>285009</v>
      </c>
      <c r="E722" s="47">
        <v>17700</v>
      </c>
      <c r="F722" s="46"/>
      <c r="G722" s="62">
        <f>+B722+E722</f>
        <v>302709</v>
      </c>
      <c r="H722" s="62">
        <f>+C722+F722</f>
        <v>0</v>
      </c>
      <c r="I722" s="36">
        <f t="shared" ref="I722:I727" si="167">SUM(G722:H722)</f>
        <v>302709</v>
      </c>
    </row>
    <row r="723" spans="1:9" x14ac:dyDescent="0.2">
      <c r="A723" s="20" t="s">
        <v>16</v>
      </c>
      <c r="B723" s="47">
        <v>36420</v>
      </c>
      <c r="C723" s="46"/>
      <c r="D723" s="36">
        <f t="shared" si="166"/>
        <v>36420</v>
      </c>
      <c r="E723" s="47">
        <v>2301</v>
      </c>
      <c r="F723" s="46"/>
      <c r="G723" s="62">
        <f>+B723+E723</f>
        <v>38721</v>
      </c>
      <c r="H723" s="62">
        <f>+C723+F723</f>
        <v>0</v>
      </c>
      <c r="I723" s="36">
        <f t="shared" si="167"/>
        <v>38721</v>
      </c>
    </row>
    <row r="724" spans="1:9" x14ac:dyDescent="0.2">
      <c r="A724" s="21" t="s">
        <v>4</v>
      </c>
      <c r="B724" s="49">
        <f>SUM(B722:B723)</f>
        <v>321429</v>
      </c>
      <c r="C724" s="49">
        <f>SUM(C722:C723)</f>
        <v>0</v>
      </c>
      <c r="D724" s="50">
        <f t="shared" si="166"/>
        <v>321429</v>
      </c>
      <c r="E724" s="49">
        <f>SUM(E722:E723)</f>
        <v>20001</v>
      </c>
      <c r="F724" s="49">
        <f>SUM(F722:F723)</f>
        <v>0</v>
      </c>
      <c r="G724" s="49">
        <f>SUM(G722:G723)</f>
        <v>341430</v>
      </c>
      <c r="H724" s="49">
        <f>SUM(H722:H723)</f>
        <v>0</v>
      </c>
      <c r="I724" s="50">
        <f t="shared" si="167"/>
        <v>341430</v>
      </c>
    </row>
    <row r="725" spans="1:9" x14ac:dyDescent="0.2">
      <c r="A725" s="20" t="s">
        <v>5</v>
      </c>
      <c r="B725" s="63">
        <v>64581</v>
      </c>
      <c r="C725" s="51"/>
      <c r="D725" s="52">
        <f t="shared" si="166"/>
        <v>64581</v>
      </c>
      <c r="E725" s="63">
        <v>1983</v>
      </c>
      <c r="F725" s="51"/>
      <c r="G725" s="62">
        <f t="shared" ref="G725:H727" si="168">+B725+E725</f>
        <v>66564</v>
      </c>
      <c r="H725" s="62">
        <f t="shared" si="168"/>
        <v>0</v>
      </c>
      <c r="I725" s="52">
        <f t="shared" si="167"/>
        <v>66564</v>
      </c>
    </row>
    <row r="726" spans="1:9" x14ac:dyDescent="0.2">
      <c r="A726" s="20" t="s">
        <v>43</v>
      </c>
      <c r="B726" s="45"/>
      <c r="C726" s="51"/>
      <c r="D726" s="52">
        <f t="shared" si="166"/>
        <v>0</v>
      </c>
      <c r="E726" s="45"/>
      <c r="F726" s="51"/>
      <c r="G726" s="62">
        <f t="shared" si="168"/>
        <v>0</v>
      </c>
      <c r="H726" s="62">
        <f t="shared" si="168"/>
        <v>0</v>
      </c>
      <c r="I726" s="52">
        <f t="shared" si="167"/>
        <v>0</v>
      </c>
    </row>
    <row r="727" spans="1:9" x14ac:dyDescent="0.2">
      <c r="A727" s="20" t="s">
        <v>44</v>
      </c>
      <c r="B727" s="45"/>
      <c r="C727" s="46"/>
      <c r="D727" s="52">
        <f t="shared" si="166"/>
        <v>0</v>
      </c>
      <c r="E727" s="45"/>
      <c r="F727" s="46"/>
      <c r="G727" s="62">
        <f t="shared" si="168"/>
        <v>0</v>
      </c>
      <c r="H727" s="62">
        <f t="shared" si="168"/>
        <v>0</v>
      </c>
      <c r="I727" s="52">
        <f t="shared" si="167"/>
        <v>0</v>
      </c>
    </row>
    <row r="728" spans="1:9" x14ac:dyDescent="0.2">
      <c r="A728" s="21" t="s">
        <v>45</v>
      </c>
      <c r="B728" s="49">
        <f>SUM(B724:B727)</f>
        <v>386010</v>
      </c>
      <c r="C728" s="49">
        <f>SUM(C724:C727)</f>
        <v>0</v>
      </c>
      <c r="D728" s="50">
        <f>SUM(B728:C728)</f>
        <v>386010</v>
      </c>
      <c r="E728" s="49">
        <f>SUM(E724:E727)</f>
        <v>21984</v>
      </c>
      <c r="F728" s="49">
        <f>SUM(F724:F727)</f>
        <v>0</v>
      </c>
      <c r="G728" s="49">
        <f>SUM(G724:G727)</f>
        <v>407994</v>
      </c>
      <c r="H728" s="49">
        <f>SUM(H724:H727)</f>
        <v>0</v>
      </c>
      <c r="I728" s="50">
        <f>SUM(G728:H728)</f>
        <v>407994</v>
      </c>
    </row>
    <row r="729" spans="1:9" x14ac:dyDescent="0.2">
      <c r="A729" s="20" t="s">
        <v>6</v>
      </c>
      <c r="B729" s="53">
        <v>2860</v>
      </c>
      <c r="C729" s="49"/>
      <c r="D729" s="52">
        <f t="shared" ref="D729:D734" si="169">SUM(B729:C729)</f>
        <v>2860</v>
      </c>
      <c r="E729" s="53"/>
      <c r="F729" s="49"/>
      <c r="G729" s="62">
        <f t="shared" ref="G729:H731" si="170">+B729+E729</f>
        <v>2860</v>
      </c>
      <c r="H729" s="62">
        <f t="shared" si="170"/>
        <v>0</v>
      </c>
      <c r="I729" s="52">
        <f t="shared" ref="I729:I734" si="171">SUM(G729:H729)</f>
        <v>2860</v>
      </c>
    </row>
    <row r="730" spans="1:9" x14ac:dyDescent="0.2">
      <c r="A730" s="20" t="s">
        <v>7</v>
      </c>
      <c r="B730" s="45"/>
      <c r="C730" s="45"/>
      <c r="D730" s="52">
        <f t="shared" si="169"/>
        <v>0</v>
      </c>
      <c r="E730" s="45"/>
      <c r="F730" s="45"/>
      <c r="G730" s="62">
        <f t="shared" si="170"/>
        <v>0</v>
      </c>
      <c r="H730" s="62">
        <f t="shared" si="170"/>
        <v>0</v>
      </c>
      <c r="I730" s="52">
        <f t="shared" si="171"/>
        <v>0</v>
      </c>
    </row>
    <row r="731" spans="1:9" x14ac:dyDescent="0.2">
      <c r="A731" s="20" t="s">
        <v>46</v>
      </c>
      <c r="B731" s="45"/>
      <c r="C731" s="45"/>
      <c r="D731" s="52">
        <f t="shared" si="169"/>
        <v>0</v>
      </c>
      <c r="E731" s="45"/>
      <c r="F731" s="45"/>
      <c r="G731" s="62">
        <f t="shared" si="170"/>
        <v>0</v>
      </c>
      <c r="H731" s="62">
        <f t="shared" si="170"/>
        <v>0</v>
      </c>
      <c r="I731" s="52">
        <f t="shared" si="171"/>
        <v>0</v>
      </c>
    </row>
    <row r="732" spans="1:9" x14ac:dyDescent="0.2">
      <c r="A732" s="21" t="s">
        <v>47</v>
      </c>
      <c r="B732" s="54">
        <f>SUM(B729:B731)</f>
        <v>2860</v>
      </c>
      <c r="C732" s="54">
        <f>SUM(C729:C731)</f>
        <v>0</v>
      </c>
      <c r="D732" s="38">
        <f t="shared" si="169"/>
        <v>2860</v>
      </c>
      <c r="E732" s="54">
        <f>SUM(E729:E731)</f>
        <v>0</v>
      </c>
      <c r="F732" s="54">
        <f>SUM(F729:F731)</f>
        <v>0</v>
      </c>
      <c r="G732" s="54">
        <f>SUM(G729:G731)</f>
        <v>2860</v>
      </c>
      <c r="H732" s="54">
        <f>SUM(H729:H731)</f>
        <v>0</v>
      </c>
      <c r="I732" s="38">
        <f t="shared" si="171"/>
        <v>2860</v>
      </c>
    </row>
    <row r="733" spans="1:9" x14ac:dyDescent="0.2">
      <c r="A733" s="21" t="s">
        <v>48</v>
      </c>
      <c r="B733" s="55">
        <f>SUM(B728,B732)</f>
        <v>388870</v>
      </c>
      <c r="C733" s="55">
        <f>SUM(C728,C732)</f>
        <v>0</v>
      </c>
      <c r="D733" s="38">
        <f t="shared" si="169"/>
        <v>388870</v>
      </c>
      <c r="E733" s="55">
        <f>SUM(E728,E732)</f>
        <v>21984</v>
      </c>
      <c r="F733" s="55">
        <f>SUM(F728,F732)</f>
        <v>0</v>
      </c>
      <c r="G733" s="55">
        <f>SUM(G728,G732)</f>
        <v>410854</v>
      </c>
      <c r="H733" s="55">
        <f>SUM(H728,H732)</f>
        <v>0</v>
      </c>
      <c r="I733" s="38">
        <f t="shared" si="171"/>
        <v>410854</v>
      </c>
    </row>
    <row r="734" spans="1:9" x14ac:dyDescent="0.2">
      <c r="A734" s="86" t="s">
        <v>49</v>
      </c>
      <c r="B734" s="45"/>
      <c r="C734" s="46"/>
      <c r="D734" s="52">
        <f t="shared" si="169"/>
        <v>0</v>
      </c>
      <c r="E734" s="45"/>
      <c r="F734" s="46"/>
      <c r="G734" s="62">
        <f>+B734+E734</f>
        <v>0</v>
      </c>
      <c r="H734" s="62">
        <f>+C734+F734</f>
        <v>0</v>
      </c>
      <c r="I734" s="52">
        <f t="shared" si="171"/>
        <v>0</v>
      </c>
    </row>
    <row r="735" spans="1:9" x14ac:dyDescent="0.2">
      <c r="A735" s="56" t="s">
        <v>50</v>
      </c>
      <c r="B735" s="49">
        <f>SUM(B733:B734)</f>
        <v>388870</v>
      </c>
      <c r="C735" s="49">
        <f>SUM(C730:C734)</f>
        <v>0</v>
      </c>
      <c r="D735" s="50">
        <f>SUM(B735:C735)</f>
        <v>388870</v>
      </c>
      <c r="E735" s="49">
        <f>SUM(E733:E734)</f>
        <v>21984</v>
      </c>
      <c r="F735" s="49">
        <f>SUM(F730:F734)</f>
        <v>0</v>
      </c>
      <c r="G735" s="49">
        <f>SUM(G733:G734)</f>
        <v>410854</v>
      </c>
      <c r="H735" s="49">
        <f>SUM(H730:H734)</f>
        <v>0</v>
      </c>
      <c r="I735" s="50">
        <f>SUM(G735:H735)</f>
        <v>410854</v>
      </c>
    </row>
    <row r="736" spans="1:9" x14ac:dyDescent="0.2">
      <c r="A736" s="1" t="s">
        <v>8</v>
      </c>
      <c r="B736" s="57">
        <v>32</v>
      </c>
      <c r="C736" s="58"/>
      <c r="D736" s="59">
        <v>32</v>
      </c>
      <c r="E736" s="57"/>
      <c r="F736" s="58"/>
      <c r="G736" s="84">
        <f>+B736+E736</f>
        <v>32</v>
      </c>
      <c r="H736" s="84">
        <f>+C736+F736</f>
        <v>0</v>
      </c>
      <c r="I736" s="59">
        <v>32</v>
      </c>
    </row>
    <row r="738" spans="1:2" x14ac:dyDescent="0.2">
      <c r="A738" s="79" t="s">
        <v>69</v>
      </c>
      <c r="B738" s="79"/>
    </row>
  </sheetData>
  <mergeCells count="170">
    <mergeCell ref="G210:I210"/>
    <mergeCell ref="G211:G212"/>
    <mergeCell ref="H211:H212"/>
    <mergeCell ref="I211:I212"/>
    <mergeCell ref="E264:E265"/>
    <mergeCell ref="F264:F265"/>
    <mergeCell ref="E211:E212"/>
    <mergeCell ref="F211:F212"/>
    <mergeCell ref="E263:F263"/>
    <mergeCell ref="A687:A689"/>
    <mergeCell ref="B583:D583"/>
    <mergeCell ref="B584:B585"/>
    <mergeCell ref="C584:C585"/>
    <mergeCell ref="E158:E159"/>
    <mergeCell ref="F158:F159"/>
    <mergeCell ref="A316:A318"/>
    <mergeCell ref="B210:D210"/>
    <mergeCell ref="B263:D263"/>
    <mergeCell ref="D264:D265"/>
    <mergeCell ref="B687:D687"/>
    <mergeCell ref="D636:D637"/>
    <mergeCell ref="E636:E637"/>
    <mergeCell ref="F636:F637"/>
    <mergeCell ref="A528:A530"/>
    <mergeCell ref="B369:D369"/>
    <mergeCell ref="D211:D212"/>
    <mergeCell ref="A157:A159"/>
    <mergeCell ref="A210:A212"/>
    <mergeCell ref="A263:A265"/>
    <mergeCell ref="A475:A477"/>
    <mergeCell ref="A422:A424"/>
    <mergeCell ref="B316:D316"/>
    <mergeCell ref="B317:B318"/>
    <mergeCell ref="C317:C318"/>
    <mergeCell ref="D317:D318"/>
    <mergeCell ref="C264:C265"/>
    <mergeCell ref="C211:C212"/>
    <mergeCell ref="B528:D528"/>
    <mergeCell ref="B529:B530"/>
    <mergeCell ref="C529:C530"/>
    <mergeCell ref="D529:D530"/>
    <mergeCell ref="I105:I106"/>
    <mergeCell ref="H104:I104"/>
    <mergeCell ref="E104:G104"/>
    <mergeCell ref="A54:A56"/>
    <mergeCell ref="A104:A106"/>
    <mergeCell ref="G157:I157"/>
    <mergeCell ref="G158:G159"/>
    <mergeCell ref="H158:H159"/>
    <mergeCell ref="I158:I159"/>
    <mergeCell ref="G4:I4"/>
    <mergeCell ref="G5:G6"/>
    <mergeCell ref="H5:H6"/>
    <mergeCell ref="I5:I6"/>
    <mergeCell ref="G54:I54"/>
    <mergeCell ref="B211:B212"/>
    <mergeCell ref="B55:B56"/>
    <mergeCell ref="C55:C56"/>
    <mergeCell ref="D55:D56"/>
    <mergeCell ref="G55:G56"/>
    <mergeCell ref="E4:F4"/>
    <mergeCell ref="E55:E56"/>
    <mergeCell ref="F55:F56"/>
    <mergeCell ref="E54:F54"/>
    <mergeCell ref="E105:E106"/>
    <mergeCell ref="B4:D4"/>
    <mergeCell ref="B5:B6"/>
    <mergeCell ref="C5:C6"/>
    <mergeCell ref="D5:D6"/>
    <mergeCell ref="H55:H56"/>
    <mergeCell ref="I55:I56"/>
    <mergeCell ref="F105:F106"/>
    <mergeCell ref="G105:G106"/>
    <mergeCell ref="H105:H106"/>
    <mergeCell ref="H1:I1"/>
    <mergeCell ref="A4:A6"/>
    <mergeCell ref="B54:D54"/>
    <mergeCell ref="A635:A637"/>
    <mergeCell ref="A369:A371"/>
    <mergeCell ref="A583:A585"/>
    <mergeCell ref="B157:D157"/>
    <mergeCell ref="B158:B159"/>
    <mergeCell ref="C158:C159"/>
    <mergeCell ref="D158:D159"/>
    <mergeCell ref="B475:D475"/>
    <mergeCell ref="B476:B477"/>
    <mergeCell ref="C476:C477"/>
    <mergeCell ref="D476:D477"/>
    <mergeCell ref="B104:D104"/>
    <mergeCell ref="B105:B106"/>
    <mergeCell ref="C105:C106"/>
    <mergeCell ref="D105:D106"/>
    <mergeCell ref="B370:B371"/>
    <mergeCell ref="E475:F475"/>
    <mergeCell ref="B422:D422"/>
    <mergeCell ref="B423:B424"/>
    <mergeCell ref="C423:C424"/>
    <mergeCell ref="D423:D424"/>
    <mergeCell ref="G422:I422"/>
    <mergeCell ref="G423:G424"/>
    <mergeCell ref="H423:H424"/>
    <mergeCell ref="I423:I424"/>
    <mergeCell ref="E476:E477"/>
    <mergeCell ref="F476:F477"/>
    <mergeCell ref="G475:I475"/>
    <mergeCell ref="G476:G477"/>
    <mergeCell ref="H476:H477"/>
    <mergeCell ref="F423:F424"/>
    <mergeCell ref="C370:C371"/>
    <mergeCell ref="D370:D371"/>
    <mergeCell ref="B264:B265"/>
    <mergeCell ref="B688:B689"/>
    <mergeCell ref="C688:C689"/>
    <mergeCell ref="D688:D689"/>
    <mergeCell ref="E5:E6"/>
    <mergeCell ref="F5:F6"/>
    <mergeCell ref="B635:D635"/>
    <mergeCell ref="B636:B637"/>
    <mergeCell ref="C636:C637"/>
    <mergeCell ref="D584:D585"/>
    <mergeCell ref="E423:E424"/>
    <mergeCell ref="I370:I371"/>
    <mergeCell ref="G263:I263"/>
    <mergeCell ref="G264:G265"/>
    <mergeCell ref="H264:H265"/>
    <mergeCell ref="I264:I265"/>
    <mergeCell ref="G316:I316"/>
    <mergeCell ref="G317:G318"/>
    <mergeCell ref="I317:I318"/>
    <mergeCell ref="G369:I369"/>
    <mergeCell ref="G370:G371"/>
    <mergeCell ref="H370:H371"/>
    <mergeCell ref="H317:H318"/>
    <mergeCell ref="F529:F530"/>
    <mergeCell ref="G528:I528"/>
    <mergeCell ref="G529:G530"/>
    <mergeCell ref="H529:H530"/>
    <mergeCell ref="I529:I530"/>
    <mergeCell ref="E528:F528"/>
    <mergeCell ref="E584:E585"/>
    <mergeCell ref="F584:F585"/>
    <mergeCell ref="G583:I583"/>
    <mergeCell ref="G584:G585"/>
    <mergeCell ref="H584:H585"/>
    <mergeCell ref="I584:I585"/>
    <mergeCell ref="E583:F583"/>
    <mergeCell ref="G635:I635"/>
    <mergeCell ref="G636:G637"/>
    <mergeCell ref="H636:H637"/>
    <mergeCell ref="I636:I637"/>
    <mergeCell ref="E635:F635"/>
    <mergeCell ref="A2:I2"/>
    <mergeCell ref="E688:E689"/>
    <mergeCell ref="F688:F689"/>
    <mergeCell ref="G687:I687"/>
    <mergeCell ref="G688:G689"/>
    <mergeCell ref="H688:H689"/>
    <mergeCell ref="I688:I689"/>
    <mergeCell ref="E687:F687"/>
    <mergeCell ref="E157:F157"/>
    <mergeCell ref="E210:F210"/>
    <mergeCell ref="E316:F316"/>
    <mergeCell ref="E369:F369"/>
    <mergeCell ref="E422:F422"/>
    <mergeCell ref="E370:E371"/>
    <mergeCell ref="F370:F371"/>
    <mergeCell ref="E317:E318"/>
    <mergeCell ref="F317:F318"/>
    <mergeCell ref="I476:I477"/>
    <mergeCell ref="E529:E530"/>
  </mergeCells>
  <phoneticPr fontId="0" type="noConversion"/>
  <printOptions horizontalCentered="1"/>
  <pageMargins left="0" right="0" top="0.9055118110236221" bottom="0.11811023622047245" header="0.51181102362204722" footer="0.51181102362204722"/>
  <pageSetup paperSize="9" scale="76" orientation="landscape" cellComments="asDisplayed" useFirstPageNumber="1" r:id="rId1"/>
  <headerFooter alignWithMargins="0">
    <oddFooter>&amp;C&amp;P</oddFooter>
  </headerFooter>
  <rowBreaks count="13" manualBreakCount="13">
    <brk id="53" max="8" man="1"/>
    <brk id="103" max="8" man="1"/>
    <brk id="156" max="8" man="1"/>
    <brk id="209" max="8" man="1"/>
    <brk id="262" max="8" man="1"/>
    <brk id="315" max="8" man="1"/>
    <brk id="368" max="8" man="1"/>
    <brk id="421" max="8" man="1"/>
    <brk id="474" max="8" man="1"/>
    <brk id="527" max="8" man="1"/>
    <brk id="581" max="8" man="1"/>
    <brk id="634" max="8" man="1"/>
    <brk id="68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Boráros Barbara</cp:lastModifiedBy>
  <cp:revision>8</cp:revision>
  <cp:lastPrinted>2024-06-10T12:24:53Z</cp:lastPrinted>
  <dcterms:created xsi:type="dcterms:W3CDTF">2001-03-27T11:21:03Z</dcterms:created>
  <dcterms:modified xsi:type="dcterms:W3CDTF">2024-06-25T11:13:31Z</dcterms:modified>
</cp:coreProperties>
</file>