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L:\d\2025\Rendeletek\6 3 mellékletei\"/>
    </mc:Choice>
  </mc:AlternateContent>
  <xr:revisionPtr revIDLastSave="0" documentId="8_{91BF665B-77E7-4637-987A-B4E6FCADB185}" xr6:coauthVersionLast="47" xr6:coauthVersionMax="47" xr10:uidLastSave="{00000000-0000-0000-0000-000000000000}"/>
  <bookViews>
    <workbookView xWindow="2805" yWindow="2805" windowWidth="21405" windowHeight="11295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melléklet'!$A$1:$I$63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8" l="1"/>
  <c r="G22" i="8"/>
  <c r="I22" i="8" s="1"/>
  <c r="H22" i="8"/>
  <c r="D22" i="8"/>
  <c r="G21" i="8"/>
  <c r="H21" i="8"/>
  <c r="D21" i="8"/>
  <c r="I21" i="8" l="1"/>
  <c r="E59" i="8"/>
  <c r="E62" i="8" s="1"/>
  <c r="F59" i="8"/>
  <c r="F62" i="8" s="1"/>
  <c r="G59" i="8"/>
  <c r="G62" i="8" s="1"/>
  <c r="E46" i="8"/>
  <c r="F46" i="8"/>
  <c r="F52" i="8" s="1"/>
  <c r="G46" i="8"/>
  <c r="G52" i="8" s="1"/>
  <c r="H46" i="8"/>
  <c r="H52" i="8" s="1"/>
  <c r="I46" i="8"/>
  <c r="I52" i="8" s="1"/>
  <c r="E52" i="8"/>
  <c r="E38" i="8"/>
  <c r="E43" i="8" s="1"/>
  <c r="F38" i="8"/>
  <c r="F43" i="8" s="1"/>
  <c r="E30" i="8"/>
  <c r="E35" i="8" s="1"/>
  <c r="F30" i="8"/>
  <c r="F35" i="8" s="1"/>
  <c r="E28" i="8"/>
  <c r="F28" i="8"/>
  <c r="G28" i="8"/>
  <c r="H28" i="8"/>
  <c r="I28" i="8"/>
  <c r="E24" i="8"/>
  <c r="F24" i="8"/>
  <c r="G24" i="8"/>
  <c r="H24" i="8"/>
  <c r="I24" i="8"/>
  <c r="G13" i="8"/>
  <c r="H13" i="8"/>
  <c r="G14" i="8"/>
  <c r="H14" i="8"/>
  <c r="G15" i="8"/>
  <c r="H15" i="8"/>
  <c r="G16" i="8"/>
  <c r="H16" i="8"/>
  <c r="I16" i="8"/>
  <c r="G17" i="8"/>
  <c r="H17" i="8"/>
  <c r="G18" i="8"/>
  <c r="H18" i="8"/>
  <c r="G19" i="8"/>
  <c r="H19" i="8"/>
  <c r="G20" i="8"/>
  <c r="H20" i="8"/>
  <c r="G23" i="8"/>
  <c r="H23" i="8"/>
  <c r="G31" i="8"/>
  <c r="H31" i="8"/>
  <c r="H30" i="8" s="1"/>
  <c r="H35" i="8" s="1"/>
  <c r="G32" i="8"/>
  <c r="H32" i="8"/>
  <c r="G39" i="8"/>
  <c r="H39" i="8"/>
  <c r="H38" i="8" s="1"/>
  <c r="H43" i="8" s="1"/>
  <c r="G60" i="8"/>
  <c r="H60" i="8"/>
  <c r="H59" i="8" s="1"/>
  <c r="H62" i="8" s="1"/>
  <c r="H12" i="8"/>
  <c r="G12" i="8"/>
  <c r="C11" i="8"/>
  <c r="E11" i="8"/>
  <c r="F11" i="8"/>
  <c r="B11" i="8"/>
  <c r="D23" i="8"/>
  <c r="D20" i="8"/>
  <c r="D60" i="8"/>
  <c r="D59" i="8" s="1"/>
  <c r="D62" i="8" s="1"/>
  <c r="C59" i="8"/>
  <c r="C62" i="8" s="1"/>
  <c r="B59" i="8"/>
  <c r="B62" i="8" s="1"/>
  <c r="D46" i="8"/>
  <c r="D52" i="8" s="1"/>
  <c r="C46" i="8"/>
  <c r="C52" i="8" s="1"/>
  <c r="B46" i="8"/>
  <c r="B52" i="8" s="1"/>
  <c r="D39" i="8"/>
  <c r="D38" i="8" s="1"/>
  <c r="D43" i="8" s="1"/>
  <c r="C38" i="8"/>
  <c r="C43" i="8" s="1"/>
  <c r="B38" i="8"/>
  <c r="B43" i="8" s="1"/>
  <c r="D31" i="8"/>
  <c r="D30" i="8" s="1"/>
  <c r="D35" i="8" s="1"/>
  <c r="C30" i="8"/>
  <c r="B30" i="8"/>
  <c r="B35" i="8" s="1"/>
  <c r="D28" i="8"/>
  <c r="C28" i="8"/>
  <c r="B28" i="8"/>
  <c r="D24" i="8"/>
  <c r="C24" i="8"/>
  <c r="B24" i="8"/>
  <c r="D19" i="8"/>
  <c r="D18" i="8"/>
  <c r="D17" i="8"/>
  <c r="D16" i="8"/>
  <c r="D15" i="8"/>
  <c r="D14" i="8"/>
  <c r="D13" i="8"/>
  <c r="D12" i="8"/>
  <c r="F26" i="8" l="1"/>
  <c r="I39" i="8"/>
  <c r="I38" i="8" s="1"/>
  <c r="I43" i="8" s="1"/>
  <c r="I31" i="8"/>
  <c r="I30" i="8" s="1"/>
  <c r="I35" i="8" s="1"/>
  <c r="D11" i="8"/>
  <c r="D26" i="8" s="1"/>
  <c r="D55" i="8" s="1"/>
  <c r="E26" i="8"/>
  <c r="I13" i="8"/>
  <c r="I20" i="8"/>
  <c r="I19" i="8"/>
  <c r="F55" i="8"/>
  <c r="E55" i="8"/>
  <c r="I18" i="8"/>
  <c r="G38" i="8"/>
  <c r="G43" i="8" s="1"/>
  <c r="I60" i="8"/>
  <c r="I59" i="8" s="1"/>
  <c r="I62" i="8" s="1"/>
  <c r="I32" i="8"/>
  <c r="I23" i="8"/>
  <c r="I14" i="8"/>
  <c r="I11" i="8" s="1"/>
  <c r="I26" i="8" s="1"/>
  <c r="I17" i="8"/>
  <c r="I15" i="8"/>
  <c r="G30" i="8"/>
  <c r="G35" i="8" s="1"/>
  <c r="G11" i="8"/>
  <c r="G26" i="8" s="1"/>
  <c r="H11" i="8"/>
  <c r="H26" i="8" s="1"/>
  <c r="H55" i="8" s="1"/>
  <c r="I12" i="8"/>
  <c r="B26" i="8"/>
  <c r="C26" i="8"/>
  <c r="C35" i="8"/>
  <c r="B55" i="8"/>
  <c r="C55" i="8" l="1"/>
  <c r="G55" i="8"/>
  <c r="I55" i="8"/>
  <c r="J16" i="8"/>
</calcChain>
</file>

<file path=xl/sharedStrings.xml><?xml version="1.0" encoding="utf-8"?>
<sst xmlns="http://schemas.openxmlformats.org/spreadsheetml/2006/main" count="50" uniqueCount="43">
  <si>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</si>
  <si>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</si>
  <si>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</si>
  <si>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</si>
  <si>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</si>
  <si>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</si>
  <si>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</si>
  <si>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</si>
  <si>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</si>
  <si>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</si>
  <si>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</si>
  <si>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</si>
  <si>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</si>
  <si>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</si>
  <si>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</si>
  <si>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</si>
  <si>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</si>
  <si>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</si>
  <si>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</si>
  <si>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</si>
  <si>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</si>
  <si>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</si>
  <si>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</si>
  <si>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Nemzeti Egészségbiztosítási Alapkezelő finanszírozás</t>
  </si>
  <si>
    <t>KEHOP 2.2.2. Komárom Város szennyvízelvezetésének és tisztításának fejlesztése</t>
  </si>
  <si>
    <t>Helyi önkormányzatok működésének általnos támogatása</t>
  </si>
  <si>
    <t>Települési önkormányzatok szociális és gyermekjóléti feladatainak támogatása</t>
  </si>
  <si>
    <t>Települési önkormányzatok gyerekétkeztetési  feladatainak támogatása</t>
  </si>
  <si>
    <t>Települési önkormányzatok múzeális intézményi feladatainak támogatása</t>
  </si>
  <si>
    <t>Kötelező feladatok</t>
  </si>
  <si>
    <t>Önként vállalt feladatok</t>
  </si>
  <si>
    <t>Slachta Margit Nemzeti Szociálpolitikai Intézet -jelzőrendszeres házi segítségnyújtás támogatása</t>
  </si>
  <si>
    <t>Működési célú visszatérítendő támogatások, kölcsönök visszatérülése államháztartáson belülről</t>
  </si>
  <si>
    <t>Komáromi Távhő Kft működési kölcsön törlesztése</t>
  </si>
  <si>
    <t>Polgármesteri illetményhez nyújtott támogatás</t>
  </si>
  <si>
    <t>Komthermál Kft működési kölcsön törlesztése</t>
  </si>
  <si>
    <t>2025. évi módosított kapott visszatérítendő és vissza nem térítendő támogatások és pénzeszközátvételek alakulása Komárom  Város Önkormányzatánál és Intézményeinél</t>
  </si>
  <si>
    <t>Javasolt módosítás</t>
  </si>
  <si>
    <t>Összesen</t>
  </si>
  <si>
    <t xml:space="preserve"> 1 /2025.(II.12.) önk rendelet eredeti ei</t>
  </si>
  <si>
    <t>2022-2025.években kult.területen béremelés kompenzálására</t>
  </si>
  <si>
    <t>Tisztítsuk meg Magyarországot II. pályázatra támogatás</t>
  </si>
  <si>
    <t xml:space="preserve">  6/2025.(IV.8.) önk rendelet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</si>
</sst>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u/>
      <sz val="10"/>
      <name val="Arial"/>
      <family val="2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5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11" borderId="0" applyNumberFormat="0" applyBorder="0" applyAlignment="0" applyProtection="0"/>
    <xf numFmtId="0" fontId="3" fillId="18" borderId="0" applyNumberFormat="0" applyBorder="0" applyAlignment="0" applyProtection="0"/>
    <xf numFmtId="0" fontId="3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3" borderId="0" applyNumberFormat="0" applyBorder="0" applyAlignment="0" applyProtection="0"/>
    <xf numFmtId="0" fontId="5" fillId="9" borderId="0" applyNumberFormat="0" applyBorder="0" applyAlignment="0" applyProtection="0"/>
    <xf numFmtId="0" fontId="6" fillId="7" borderId="1" applyNumberFormat="0" applyAlignment="0" applyProtection="0"/>
    <xf numFmtId="0" fontId="7" fillId="34" borderId="1" applyNumberFormat="0" applyAlignment="0" applyProtection="0"/>
    <xf numFmtId="0" fontId="8" fillId="35" borderId="2" applyNumberFormat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8" fillId="36" borderId="2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0" borderId="0" applyNumberFormat="0" applyBorder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2" fillId="0" borderId="8" applyNumberFormat="0" applyFill="0" applyAlignment="0" applyProtection="0"/>
    <xf numFmtId="0" fontId="1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6" fillId="13" borderId="1" applyNumberFormat="0" applyAlignment="0" applyProtection="0"/>
    <xf numFmtId="0" fontId="2" fillId="37" borderId="10" applyNumberFormat="0" applyFont="0" applyAlignment="0" applyProtection="0"/>
    <xf numFmtId="0" fontId="4" fillId="38" borderId="0" applyNumberFormat="0" applyBorder="0" applyAlignment="0" applyProtection="0"/>
    <xf numFmtId="0" fontId="4" fillId="39" borderId="0" applyNumberFormat="0" applyBorder="0" applyAlignment="0" applyProtection="0"/>
    <xf numFmtId="0" fontId="4" fillId="4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41" borderId="0" applyNumberFormat="0" applyBorder="0" applyAlignment="0" applyProtection="0"/>
    <xf numFmtId="0" fontId="15" fillId="4" borderId="0" applyNumberFormat="0" applyBorder="0" applyAlignment="0" applyProtection="0"/>
    <xf numFmtId="0" fontId="17" fillId="42" borderId="11" applyNumberFormat="0" applyAlignment="0" applyProtection="0"/>
    <xf numFmtId="0" fontId="16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18" fillId="43" borderId="0" applyNumberFormat="0" applyBorder="0" applyAlignment="0" applyProtection="0"/>
    <xf numFmtId="0" fontId="21" fillId="0" borderId="0"/>
    <xf numFmtId="0" fontId="19" fillId="44" borderId="10" applyNumberFormat="0" applyAlignment="0" applyProtection="0"/>
    <xf numFmtId="0" fontId="17" fillId="34" borderId="11" applyNumberFormat="0" applyAlignment="0" applyProtection="0"/>
    <xf numFmtId="0" fontId="20" fillId="0" borderId="12" applyNumberFormat="0" applyFill="0" applyAlignment="0" applyProtection="0"/>
    <xf numFmtId="0" fontId="5" fillId="3" borderId="0" applyNumberFormat="0" applyBorder="0" applyAlignment="0" applyProtection="0"/>
    <xf numFmtId="0" fontId="18" fillId="45" borderId="0" applyNumberFormat="0" applyBorder="0" applyAlignment="0" applyProtection="0"/>
    <xf numFmtId="0" fontId="7" fillId="42" borderId="1" applyNumberFormat="0" applyAlignment="0" applyProtection="0"/>
    <xf numFmtId="0" fontId="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1" fillId="0" borderId="0"/>
  </cellStyleXfs>
  <cellXfs count="44">
    <xf numFmtId="0" fontId="0" fillId="0" borderId="0" xfId="0"/>
    <xf numFmtId="3" fontId="21" fillId="0" borderId="0" xfId="74" applyNumberFormat="1"/>
    <xf numFmtId="0" fontId="22" fillId="0" borderId="0" xfId="74" applyFont="1"/>
    <xf numFmtId="0" fontId="23" fillId="0" borderId="0" xfId="74" applyFont="1"/>
    <xf numFmtId="3" fontId="21" fillId="0" borderId="0" xfId="74" applyNumberFormat="1" applyAlignment="1">
      <alignment horizontal="right"/>
    </xf>
    <xf numFmtId="0" fontId="21" fillId="0" borderId="0" xfId="74" applyAlignment="1">
      <alignment wrapText="1"/>
    </xf>
    <xf numFmtId="0" fontId="21" fillId="0" borderId="0" xfId="74"/>
    <xf numFmtId="0" fontId="22" fillId="0" borderId="0" xfId="74" applyFont="1" applyAlignment="1">
      <alignment wrapText="1"/>
    </xf>
    <xf numFmtId="0" fontId="25" fillId="0" borderId="0" xfId="0" applyFont="1" applyAlignment="1">
      <alignment wrapText="1"/>
    </xf>
    <xf numFmtId="0" fontId="21" fillId="0" borderId="13" xfId="74" applyBorder="1" applyAlignment="1">
      <alignment wrapText="1"/>
    </xf>
    <xf numFmtId="3" fontId="21" fillId="0" borderId="13" xfId="74" applyNumberFormat="1" applyBorder="1"/>
    <xf numFmtId="0" fontId="22" fillId="0" borderId="13" xfId="74" applyFont="1" applyBorder="1" applyAlignment="1">
      <alignment wrapText="1"/>
    </xf>
    <xf numFmtId="3" fontId="22" fillId="0" borderId="13" xfId="74" applyNumberFormat="1" applyFont="1" applyBorder="1"/>
    <xf numFmtId="0" fontId="23" fillId="0" borderId="13" xfId="74" applyFont="1" applyBorder="1" applyAlignment="1">
      <alignment wrapText="1"/>
    </xf>
    <xf numFmtId="3" fontId="23" fillId="0" borderId="13" xfId="74" applyNumberFormat="1" applyFont="1" applyBorder="1"/>
    <xf numFmtId="0" fontId="21" fillId="0" borderId="14" xfId="74" applyBorder="1" applyAlignment="1">
      <alignment wrapText="1"/>
    </xf>
    <xf numFmtId="0" fontId="22" fillId="46" borderId="13" xfId="74" applyFont="1" applyFill="1" applyBorder="1" applyAlignment="1">
      <alignment vertical="center" wrapText="1"/>
    </xf>
    <xf numFmtId="3" fontId="22" fillId="46" borderId="13" xfId="74" applyNumberFormat="1" applyFont="1" applyFill="1" applyBorder="1" applyAlignment="1">
      <alignment vertical="center"/>
    </xf>
    <xf numFmtId="0" fontId="22" fillId="0" borderId="15" xfId="74" applyFont="1" applyBorder="1" applyAlignment="1">
      <alignment wrapText="1"/>
    </xf>
    <xf numFmtId="3" fontId="22" fillId="0" borderId="15" xfId="74" applyNumberFormat="1" applyFont="1" applyBorder="1"/>
    <xf numFmtId="0" fontId="27" fillId="0" borderId="13" xfId="74" applyFont="1" applyBorder="1" applyAlignment="1">
      <alignment wrapText="1"/>
    </xf>
    <xf numFmtId="0" fontId="26" fillId="0" borderId="0" xfId="74" applyFont="1" applyAlignment="1">
      <alignment horizontal="right"/>
    </xf>
    <xf numFmtId="0" fontId="25" fillId="0" borderId="0" xfId="0" applyFont="1" applyAlignment="1">
      <alignment horizontal="right" wrapText="1"/>
    </xf>
    <xf numFmtId="3" fontId="22" fillId="0" borderId="13" xfId="74" applyNumberFormat="1" applyFont="1" applyBorder="1" applyAlignment="1">
      <alignment horizontal="center" vertical="center" wrapText="1"/>
    </xf>
    <xf numFmtId="0" fontId="22" fillId="0" borderId="14" xfId="74" applyFont="1" applyBorder="1" applyAlignment="1">
      <alignment horizontal="center" vertical="center" wrapText="1"/>
    </xf>
    <xf numFmtId="0" fontId="22" fillId="0" borderId="14" xfId="74" applyFont="1" applyBorder="1" applyAlignment="1">
      <alignment vertical="center" wrapText="1"/>
    </xf>
    <xf numFmtId="3" fontId="22" fillId="0" borderId="14" xfId="74" applyNumberFormat="1" applyFont="1" applyBorder="1" applyAlignment="1">
      <alignment horizontal="center" vertical="center" wrapText="1"/>
    </xf>
    <xf numFmtId="3" fontId="21" fillId="0" borderId="17" xfId="74" applyNumberFormat="1" applyBorder="1"/>
    <xf numFmtId="3" fontId="22" fillId="0" borderId="17" xfId="74" applyNumberFormat="1" applyFont="1" applyBorder="1"/>
    <xf numFmtId="3" fontId="23" fillId="0" borderId="17" xfId="74" applyNumberFormat="1" applyFont="1" applyBorder="1"/>
    <xf numFmtId="3" fontId="21" fillId="47" borderId="17" xfId="74" applyNumberFormat="1" applyFill="1" applyBorder="1"/>
    <xf numFmtId="3" fontId="21" fillId="0" borderId="19" xfId="74" applyNumberFormat="1" applyBorder="1"/>
    <xf numFmtId="3" fontId="22" fillId="46" borderId="17" xfId="74" applyNumberFormat="1" applyFont="1" applyFill="1" applyBorder="1" applyAlignment="1">
      <alignment vertical="center"/>
    </xf>
    <xf numFmtId="0" fontId="21" fillId="0" borderId="13" xfId="74" applyBorder="1"/>
    <xf numFmtId="0" fontId="21" fillId="0" borderId="15" xfId="74" applyBorder="1"/>
    <xf numFmtId="3" fontId="21" fillId="0" borderId="15" xfId="74" applyNumberFormat="1" applyBorder="1"/>
    <xf numFmtId="0" fontId="22" fillId="0" borderId="17" xfId="74" applyFont="1" applyBorder="1" applyAlignment="1">
      <alignment horizontal="center" vertical="center" wrapText="1"/>
    </xf>
    <xf numFmtId="0" fontId="22" fillId="0" borderId="18" xfId="74" applyFont="1" applyBorder="1" applyAlignment="1">
      <alignment horizontal="center" vertical="center" wrapText="1"/>
    </xf>
    <xf numFmtId="3" fontId="22" fillId="0" borderId="19" xfId="74" applyNumberFormat="1" applyFont="1" applyBorder="1" applyAlignment="1">
      <alignment horizontal="center" vertical="center" wrapText="1"/>
    </xf>
    <xf numFmtId="3" fontId="22" fillId="0" borderId="20" xfId="74" applyNumberFormat="1" applyFont="1" applyBorder="1" applyAlignment="1">
      <alignment horizontal="center" vertical="center" wrapText="1"/>
    </xf>
    <xf numFmtId="3" fontId="22" fillId="0" borderId="21" xfId="74" applyNumberFormat="1" applyFont="1" applyBorder="1" applyAlignment="1">
      <alignment horizontal="center" vertical="center" wrapText="1"/>
    </xf>
    <xf numFmtId="0" fontId="22" fillId="0" borderId="14" xfId="74" applyFont="1" applyBorder="1" applyAlignment="1">
      <alignment horizontal="center" vertical="center" wrapText="1"/>
    </xf>
    <xf numFmtId="0" fontId="22" fillId="0" borderId="16" xfId="74" applyFont="1" applyBorder="1" applyAlignment="1">
      <alignment horizontal="center" vertical="center" wrapText="1"/>
    </xf>
    <xf numFmtId="0" fontId="24" fillId="0" borderId="0" xfId="74" applyFont="1" applyAlignment="1">
      <alignment horizontal="center" vertical="center" wrapText="1"/>
    </xf>
  </cellXfs>
  <cellStyles count="85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 2" xfId="84" xr:uid="{00000000-0005-0000-0000-00004A000000}"/>
    <cellStyle name="Normál_Beruh.felú-átadott-átvett" xfId="74" xr:uid="{00000000-0005-0000-0000-00004B000000}"/>
    <cellStyle name="Note" xfId="75" xr:uid="{00000000-0005-0000-0000-00004C000000}"/>
    <cellStyle name="Output" xfId="76" xr:uid="{00000000-0005-0000-0000-00004D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2000000}"/>
    <cellStyle name="Total" xfId="82" xr:uid="{00000000-0005-0000-0000-000053000000}"/>
    <cellStyle name="Warning Text" xfId="83" xr:uid="{00000000-0005-0000-0000-00005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2"/>
  <sheetViews>
    <sheetView tabSelected="1" zoomScaleNormal="100" zoomScaleSheetLayoutView="100" workbookViewId="0">
      <selection activeCell="G6" sqref="G6:I6"/>
    </sheetView>
  </sheetViews>
  <sheetFormatPr defaultRowHeight="12.75" x14ac:dyDescent="0.2"/>
  <cols>
    <col min="1" max="1" width="82" style="5" customWidth="1"/>
    <col min="2" max="2" width="16" style="6" customWidth="1"/>
    <col min="3" max="3" width="13.5703125" style="1" customWidth="1"/>
    <col min="4" max="4" width="14.5703125" style="1" customWidth="1"/>
    <col min="5" max="5" width="9.7109375" style="6" bestFit="1" customWidth="1"/>
    <col min="6" max="6" width="9.140625" style="6"/>
    <col min="7" max="7" width="11.85546875" style="6" customWidth="1"/>
    <col min="8" max="8" width="14.5703125" style="6" customWidth="1"/>
    <col min="9" max="9" width="12" style="6" customWidth="1"/>
    <col min="10" max="16384" width="9.140625" style="6"/>
  </cols>
  <sheetData>
    <row r="1" spans="1:10" x14ac:dyDescent="0.2">
      <c r="I1" s="4" t="s">
        <v>22</v>
      </c>
    </row>
    <row r="2" spans="1:10" x14ac:dyDescent="0.2">
      <c r="A2" s="7"/>
    </row>
    <row r="3" spans="1:10" ht="32.25" customHeight="1" x14ac:dyDescent="0.2">
      <c r="A3" s="43" t="s">
        <v>36</v>
      </c>
      <c r="B3" s="43"/>
      <c r="C3" s="43"/>
      <c r="D3" s="43"/>
      <c r="E3" s="43"/>
      <c r="F3" s="43"/>
      <c r="G3" s="43"/>
      <c r="H3" s="43"/>
      <c r="I3" s="43"/>
    </row>
    <row r="4" spans="1:10" ht="12.75" customHeight="1" x14ac:dyDescent="0.2">
      <c r="A4" s="22"/>
      <c r="B4" s="8"/>
    </row>
    <row r="5" spans="1:10" ht="15" x14ac:dyDescent="0.2">
      <c r="I5" s="21" t="s">
        <v>21</v>
      </c>
    </row>
    <row r="6" spans="1:10" ht="18.75" customHeight="1" x14ac:dyDescent="0.2">
      <c r="A6" s="41" t="s">
        <v>15</v>
      </c>
      <c r="B6" s="38" t="s">
        <v>39</v>
      </c>
      <c r="C6" s="39"/>
      <c r="D6" s="40"/>
      <c r="E6" s="36" t="s">
        <v>37</v>
      </c>
      <c r="F6" s="37"/>
      <c r="G6" s="38" t="s">
        <v>42</v>
      </c>
      <c r="H6" s="39"/>
      <c r="I6" s="40"/>
    </row>
    <row r="7" spans="1:10" ht="51" x14ac:dyDescent="0.2">
      <c r="A7" s="42"/>
      <c r="B7" s="24" t="s">
        <v>29</v>
      </c>
      <c r="C7" s="24" t="s">
        <v>30</v>
      </c>
      <c r="D7" s="23" t="s">
        <v>38</v>
      </c>
      <c r="E7" s="25" t="s">
        <v>29</v>
      </c>
      <c r="F7" s="25" t="s">
        <v>30</v>
      </c>
      <c r="G7" s="24" t="s">
        <v>29</v>
      </c>
      <c r="H7" s="24" t="s">
        <v>30</v>
      </c>
      <c r="I7" s="26" t="s">
        <v>38</v>
      </c>
    </row>
    <row r="8" spans="1:10" x14ac:dyDescent="0.2">
      <c r="A8" s="9"/>
      <c r="B8" s="9"/>
      <c r="C8" s="9"/>
      <c r="D8" s="27"/>
      <c r="E8" s="33"/>
      <c r="F8" s="33"/>
      <c r="G8" s="33"/>
      <c r="H8" s="33"/>
      <c r="I8" s="33"/>
    </row>
    <row r="9" spans="1:10" x14ac:dyDescent="0.2">
      <c r="A9" s="11" t="s">
        <v>0</v>
      </c>
      <c r="B9" s="11"/>
      <c r="C9" s="11"/>
      <c r="D9" s="28"/>
      <c r="E9" s="33"/>
      <c r="F9" s="33"/>
      <c r="G9" s="33"/>
      <c r="H9" s="33"/>
      <c r="I9" s="33"/>
    </row>
    <row r="10" spans="1:10" x14ac:dyDescent="0.2">
      <c r="A10" s="9"/>
      <c r="B10" s="9"/>
      <c r="C10" s="9"/>
      <c r="D10" s="27"/>
      <c r="E10" s="33"/>
      <c r="F10" s="33"/>
      <c r="G10" s="33"/>
      <c r="H10" s="33"/>
      <c r="I10" s="33"/>
    </row>
    <row r="11" spans="1:10" s="2" customFormat="1" x14ac:dyDescent="0.2">
      <c r="A11" s="11" t="s">
        <v>7</v>
      </c>
      <c r="B11" s="12">
        <f>SUM(B12:B23)</f>
        <v>2478008</v>
      </c>
      <c r="C11" s="12">
        <f t="shared" ref="C11:H11" si="0">SUM(C12:C23)</f>
        <v>7354</v>
      </c>
      <c r="D11" s="12">
        <f t="shared" si="0"/>
        <v>2485362</v>
      </c>
      <c r="E11" s="12">
        <f t="shared" si="0"/>
        <v>68531</v>
      </c>
      <c r="F11" s="12">
        <f t="shared" si="0"/>
        <v>0</v>
      </c>
      <c r="G11" s="12">
        <f t="shared" si="0"/>
        <v>2546539</v>
      </c>
      <c r="H11" s="12">
        <f t="shared" si="0"/>
        <v>7354</v>
      </c>
      <c r="I11" s="12">
        <f>SUM(I12:I23)</f>
        <v>2553893</v>
      </c>
    </row>
    <row r="12" spans="1:10" s="2" customFormat="1" x14ac:dyDescent="0.2">
      <c r="A12" s="9" t="s">
        <v>25</v>
      </c>
      <c r="B12" s="10">
        <v>476040</v>
      </c>
      <c r="C12" s="10"/>
      <c r="D12" s="27">
        <f>SUM(B12:C12)</f>
        <v>476040</v>
      </c>
      <c r="E12" s="27">
        <v>13168</v>
      </c>
      <c r="F12" s="27"/>
      <c r="G12" s="10">
        <f>+B12+E12</f>
        <v>489208</v>
      </c>
      <c r="H12" s="10">
        <f>+C12+F12</f>
        <v>0</v>
      </c>
      <c r="I12" s="10">
        <f>+G12+H12</f>
        <v>489208</v>
      </c>
    </row>
    <row r="13" spans="1:10" x14ac:dyDescent="0.2">
      <c r="A13" s="9" t="s">
        <v>16</v>
      </c>
      <c r="B13" s="10">
        <v>809748</v>
      </c>
      <c r="C13" s="10"/>
      <c r="D13" s="27">
        <f t="shared" ref="D13:D23" si="1">SUM(B13:C13)</f>
        <v>809748</v>
      </c>
      <c r="E13" s="27"/>
      <c r="F13" s="27"/>
      <c r="G13" s="10">
        <f t="shared" ref="G13:G60" si="2">+B13+E13</f>
        <v>809748</v>
      </c>
      <c r="H13" s="10">
        <f t="shared" ref="H13:H60" si="3">+C13+F13</f>
        <v>0</v>
      </c>
      <c r="I13" s="10">
        <f t="shared" ref="I13:I60" si="4">+G13+H13</f>
        <v>809748</v>
      </c>
    </row>
    <row r="14" spans="1:10" x14ac:dyDescent="0.2">
      <c r="A14" s="9" t="s">
        <v>26</v>
      </c>
      <c r="B14" s="10">
        <v>632286</v>
      </c>
      <c r="C14" s="10"/>
      <c r="D14" s="27">
        <f t="shared" si="1"/>
        <v>632286</v>
      </c>
      <c r="E14" s="27">
        <f>1689+19992</f>
        <v>21681</v>
      </c>
      <c r="F14" s="27"/>
      <c r="G14" s="10">
        <f t="shared" si="2"/>
        <v>653967</v>
      </c>
      <c r="H14" s="10">
        <f t="shared" si="3"/>
        <v>0</v>
      </c>
      <c r="I14" s="10">
        <f t="shared" si="4"/>
        <v>653967</v>
      </c>
    </row>
    <row r="15" spans="1:10" x14ac:dyDescent="0.2">
      <c r="A15" s="9" t="s">
        <v>27</v>
      </c>
      <c r="B15" s="10">
        <v>237643</v>
      </c>
      <c r="C15" s="10"/>
      <c r="D15" s="27">
        <f t="shared" si="1"/>
        <v>237643</v>
      </c>
      <c r="E15" s="27"/>
      <c r="F15" s="27"/>
      <c r="G15" s="10">
        <f t="shared" si="2"/>
        <v>237643</v>
      </c>
      <c r="H15" s="10">
        <f t="shared" si="3"/>
        <v>0</v>
      </c>
      <c r="I15" s="10">
        <f t="shared" si="4"/>
        <v>237643</v>
      </c>
    </row>
    <row r="16" spans="1:10" x14ac:dyDescent="0.2">
      <c r="A16" s="9" t="s">
        <v>17</v>
      </c>
      <c r="B16" s="10">
        <v>41708</v>
      </c>
      <c r="C16" s="10"/>
      <c r="D16" s="27">
        <f t="shared" si="1"/>
        <v>41708</v>
      </c>
      <c r="E16" s="27"/>
      <c r="F16" s="27"/>
      <c r="G16" s="10">
        <f t="shared" si="2"/>
        <v>41708</v>
      </c>
      <c r="H16" s="10">
        <f t="shared" si="3"/>
        <v>0</v>
      </c>
      <c r="I16" s="10">
        <f t="shared" si="4"/>
        <v>41708</v>
      </c>
      <c r="J16" s="1">
        <f>SUM(I12:I16)</f>
        <v>2232274</v>
      </c>
    </row>
    <row r="17" spans="1:10" x14ac:dyDescent="0.2">
      <c r="A17" s="9" t="s">
        <v>28</v>
      </c>
      <c r="B17" s="10">
        <v>18700</v>
      </c>
      <c r="C17" s="10"/>
      <c r="D17" s="27">
        <f t="shared" si="1"/>
        <v>18700</v>
      </c>
      <c r="E17" s="27"/>
      <c r="F17" s="27"/>
      <c r="G17" s="10">
        <f t="shared" si="2"/>
        <v>18700</v>
      </c>
      <c r="H17" s="10">
        <f t="shared" si="3"/>
        <v>0</v>
      </c>
      <c r="I17" s="10">
        <f t="shared" si="4"/>
        <v>18700</v>
      </c>
      <c r="J17" s="1"/>
    </row>
    <row r="18" spans="1:10" ht="12.75" customHeight="1" x14ac:dyDescent="0.2">
      <c r="A18" s="9" t="s">
        <v>31</v>
      </c>
      <c r="B18" s="10"/>
      <c r="C18" s="10">
        <v>2566</v>
      </c>
      <c r="D18" s="27">
        <f t="shared" si="1"/>
        <v>2566</v>
      </c>
      <c r="E18" s="27"/>
      <c r="F18" s="27"/>
      <c r="G18" s="10">
        <f t="shared" si="2"/>
        <v>0</v>
      </c>
      <c r="H18" s="10">
        <f t="shared" si="3"/>
        <v>2566</v>
      </c>
      <c r="I18" s="10">
        <f t="shared" si="4"/>
        <v>2566</v>
      </c>
    </row>
    <row r="19" spans="1:10" x14ac:dyDescent="0.2">
      <c r="A19" s="9" t="s">
        <v>18</v>
      </c>
      <c r="B19" s="10"/>
      <c r="C19" s="10">
        <v>4788</v>
      </c>
      <c r="D19" s="27">
        <f t="shared" si="1"/>
        <v>4788</v>
      </c>
      <c r="E19" s="27"/>
      <c r="F19" s="27"/>
      <c r="G19" s="10">
        <f t="shared" si="2"/>
        <v>0</v>
      </c>
      <c r="H19" s="10">
        <f t="shared" si="3"/>
        <v>4788</v>
      </c>
      <c r="I19" s="10">
        <f t="shared" si="4"/>
        <v>4788</v>
      </c>
    </row>
    <row r="20" spans="1:10" x14ac:dyDescent="0.2">
      <c r="A20" s="9" t="s">
        <v>34</v>
      </c>
      <c r="B20" s="10">
        <v>4633</v>
      </c>
      <c r="C20" s="9"/>
      <c r="D20" s="27">
        <f t="shared" si="1"/>
        <v>4633</v>
      </c>
      <c r="E20" s="27"/>
      <c r="F20" s="27"/>
      <c r="G20" s="10">
        <f t="shared" si="2"/>
        <v>4633</v>
      </c>
      <c r="H20" s="10">
        <f t="shared" si="3"/>
        <v>0</v>
      </c>
      <c r="I20" s="10">
        <f t="shared" si="4"/>
        <v>4633</v>
      </c>
    </row>
    <row r="21" spans="1:10" x14ac:dyDescent="0.2">
      <c r="A21" s="9" t="s">
        <v>40</v>
      </c>
      <c r="B21" s="10"/>
      <c r="C21" s="9"/>
      <c r="D21" s="27">
        <f t="shared" si="1"/>
        <v>0</v>
      </c>
      <c r="E21" s="27">
        <v>10897</v>
      </c>
      <c r="F21" s="27"/>
      <c r="G21" s="10">
        <f t="shared" ref="G21" si="5">+B21+E21</f>
        <v>10897</v>
      </c>
      <c r="H21" s="10">
        <f t="shared" ref="H21" si="6">+C21+F21</f>
        <v>0</v>
      </c>
      <c r="I21" s="10">
        <f t="shared" ref="I21" si="7">+G21+H21</f>
        <v>10897</v>
      </c>
    </row>
    <row r="22" spans="1:10" x14ac:dyDescent="0.2">
      <c r="A22" s="9" t="s">
        <v>41</v>
      </c>
      <c r="B22" s="10"/>
      <c r="C22" s="9"/>
      <c r="D22" s="27">
        <f t="shared" si="1"/>
        <v>0</v>
      </c>
      <c r="E22" s="27">
        <v>22785</v>
      </c>
      <c r="F22" s="27"/>
      <c r="G22" s="10">
        <f t="shared" ref="G22" si="8">+B22+E22</f>
        <v>22785</v>
      </c>
      <c r="H22" s="10">
        <f t="shared" ref="H22" si="9">+C22+F22</f>
        <v>0</v>
      </c>
      <c r="I22" s="10">
        <f t="shared" ref="I22" si="10">+G22+H22</f>
        <v>22785</v>
      </c>
    </row>
    <row r="23" spans="1:10" x14ac:dyDescent="0.2">
      <c r="A23" s="9" t="s">
        <v>23</v>
      </c>
      <c r="B23" s="10">
        <v>257250</v>
      </c>
      <c r="C23" s="9"/>
      <c r="D23" s="27">
        <f t="shared" si="1"/>
        <v>257250</v>
      </c>
      <c r="E23" s="27"/>
      <c r="F23" s="27"/>
      <c r="G23" s="10">
        <f t="shared" si="2"/>
        <v>257250</v>
      </c>
      <c r="H23" s="10">
        <f t="shared" si="3"/>
        <v>0</v>
      </c>
      <c r="I23" s="10">
        <f t="shared" si="4"/>
        <v>257250</v>
      </c>
    </row>
    <row r="24" spans="1:10" s="2" customFormat="1" x14ac:dyDescent="0.2">
      <c r="A24" s="11" t="s">
        <v>8</v>
      </c>
      <c r="B24" s="12">
        <f t="shared" ref="B24:C24" si="11">SUM(B25:B25)</f>
        <v>0</v>
      </c>
      <c r="C24" s="12">
        <f t="shared" si="11"/>
        <v>0</v>
      </c>
      <c r="D24" s="28">
        <f>SUM(D25:D25)</f>
        <v>0</v>
      </c>
      <c r="E24" s="28">
        <f t="shared" ref="E24:I24" si="12">SUM(E25:E25)</f>
        <v>0</v>
      </c>
      <c r="F24" s="28">
        <f t="shared" si="12"/>
        <v>0</v>
      </c>
      <c r="G24" s="28">
        <f t="shared" si="12"/>
        <v>0</v>
      </c>
      <c r="H24" s="28">
        <f t="shared" si="12"/>
        <v>0</v>
      </c>
      <c r="I24" s="12">
        <f t="shared" si="12"/>
        <v>0</v>
      </c>
    </row>
    <row r="25" spans="1:10" x14ac:dyDescent="0.2">
      <c r="A25" s="9"/>
      <c r="B25" s="9"/>
      <c r="C25" s="9"/>
      <c r="D25" s="27"/>
      <c r="E25" s="33"/>
      <c r="F25" s="33"/>
      <c r="G25" s="10"/>
      <c r="H25" s="10"/>
      <c r="I25" s="10"/>
    </row>
    <row r="26" spans="1:10" s="3" customFormat="1" x14ac:dyDescent="0.2">
      <c r="A26" s="13" t="s">
        <v>9</v>
      </c>
      <c r="B26" s="14">
        <f t="shared" ref="B26:H26" si="13">SUM(B11,B24)</f>
        <v>2478008</v>
      </c>
      <c r="C26" s="14">
        <f t="shared" si="13"/>
        <v>7354</v>
      </c>
      <c r="D26" s="29">
        <f t="shared" si="13"/>
        <v>2485362</v>
      </c>
      <c r="E26" s="29">
        <f t="shared" si="13"/>
        <v>68531</v>
      </c>
      <c r="F26" s="29">
        <f t="shared" si="13"/>
        <v>0</v>
      </c>
      <c r="G26" s="29">
        <f t="shared" si="13"/>
        <v>2546539</v>
      </c>
      <c r="H26" s="29">
        <f t="shared" si="13"/>
        <v>7354</v>
      </c>
      <c r="I26" s="14">
        <f>SUM(I11,I24)</f>
        <v>2553893</v>
      </c>
    </row>
    <row r="27" spans="1:10" x14ac:dyDescent="0.2">
      <c r="A27" s="9"/>
      <c r="B27" s="9"/>
      <c r="C27" s="9"/>
      <c r="D27" s="27"/>
      <c r="E27" s="33"/>
      <c r="F27" s="33"/>
      <c r="G27" s="10"/>
      <c r="H27" s="10"/>
      <c r="I27" s="10"/>
    </row>
    <row r="28" spans="1:10" ht="25.5" x14ac:dyDescent="0.2">
      <c r="A28" s="11" t="s">
        <v>32</v>
      </c>
      <c r="B28" s="12">
        <f t="shared" ref="B28:C28" si="14">SUM(B29:B29)</f>
        <v>0</v>
      </c>
      <c r="C28" s="12">
        <f t="shared" si="14"/>
        <v>0</v>
      </c>
      <c r="D28" s="28">
        <f>SUM(D29:D29)</f>
        <v>0</v>
      </c>
      <c r="E28" s="28">
        <f t="shared" ref="E28:I28" si="15">SUM(E29:E29)</f>
        <v>0</v>
      </c>
      <c r="F28" s="28">
        <f t="shared" si="15"/>
        <v>0</v>
      </c>
      <c r="G28" s="28">
        <f t="shared" si="15"/>
        <v>0</v>
      </c>
      <c r="H28" s="28">
        <f t="shared" si="15"/>
        <v>0</v>
      </c>
      <c r="I28" s="12">
        <f t="shared" si="15"/>
        <v>0</v>
      </c>
    </row>
    <row r="29" spans="1:10" x14ac:dyDescent="0.2">
      <c r="A29" s="9"/>
      <c r="B29" s="9"/>
      <c r="C29" s="9"/>
      <c r="D29" s="27"/>
      <c r="E29" s="33"/>
      <c r="F29" s="33"/>
      <c r="G29" s="10"/>
      <c r="H29" s="10"/>
      <c r="I29" s="10"/>
    </row>
    <row r="30" spans="1:10" s="2" customFormat="1" ht="25.5" x14ac:dyDescent="0.2">
      <c r="A30" s="11" t="s">
        <v>1</v>
      </c>
      <c r="B30" s="12">
        <f>SUM(B31)</f>
        <v>0</v>
      </c>
      <c r="C30" s="12">
        <f t="shared" ref="C30:I30" si="16">SUM(C31)</f>
        <v>0</v>
      </c>
      <c r="D30" s="28">
        <f t="shared" si="16"/>
        <v>0</v>
      </c>
      <c r="E30" s="28">
        <f t="shared" si="16"/>
        <v>0</v>
      </c>
      <c r="F30" s="28">
        <f t="shared" si="16"/>
        <v>0</v>
      </c>
      <c r="G30" s="28">
        <f t="shared" si="16"/>
        <v>0</v>
      </c>
      <c r="H30" s="28">
        <f t="shared" si="16"/>
        <v>0</v>
      </c>
      <c r="I30" s="12">
        <f t="shared" si="16"/>
        <v>0</v>
      </c>
    </row>
    <row r="31" spans="1:10" s="2" customFormat="1" x14ac:dyDescent="0.2">
      <c r="A31" s="9" t="s">
        <v>33</v>
      </c>
      <c r="B31" s="10"/>
      <c r="C31" s="10"/>
      <c r="D31" s="27">
        <f>SUM(B31:C31)</f>
        <v>0</v>
      </c>
      <c r="E31" s="33"/>
      <c r="F31" s="33"/>
      <c r="G31" s="10">
        <f t="shared" si="2"/>
        <v>0</v>
      </c>
      <c r="H31" s="10">
        <f t="shared" si="3"/>
        <v>0</v>
      </c>
      <c r="I31" s="10">
        <f t="shared" si="4"/>
        <v>0</v>
      </c>
    </row>
    <row r="32" spans="1:10" x14ac:dyDescent="0.2">
      <c r="A32" s="9" t="s">
        <v>35</v>
      </c>
      <c r="B32" s="9"/>
      <c r="C32" s="9"/>
      <c r="D32" s="27"/>
      <c r="E32" s="33"/>
      <c r="F32" s="33"/>
      <c r="G32" s="10">
        <f t="shared" si="2"/>
        <v>0</v>
      </c>
      <c r="H32" s="10">
        <f t="shared" si="3"/>
        <v>0</v>
      </c>
      <c r="I32" s="10">
        <f t="shared" si="4"/>
        <v>0</v>
      </c>
    </row>
    <row r="33" spans="1:9" s="2" customFormat="1" x14ac:dyDescent="0.2">
      <c r="A33" s="11" t="s">
        <v>12</v>
      </c>
      <c r="B33" s="12">
        <v>0</v>
      </c>
      <c r="C33" s="12">
        <v>0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12">
        <v>0</v>
      </c>
    </row>
    <row r="34" spans="1:9" x14ac:dyDescent="0.2">
      <c r="A34" s="9"/>
      <c r="B34" s="9"/>
      <c r="C34" s="9"/>
      <c r="D34" s="27"/>
      <c r="E34" s="33"/>
      <c r="F34" s="33"/>
      <c r="G34" s="10"/>
      <c r="H34" s="10"/>
      <c r="I34" s="10"/>
    </row>
    <row r="35" spans="1:9" s="3" customFormat="1" x14ac:dyDescent="0.2">
      <c r="A35" s="13" t="s">
        <v>13</v>
      </c>
      <c r="B35" s="14">
        <f t="shared" ref="B35:I35" si="17">SUM(B30,B28,B33)</f>
        <v>0</v>
      </c>
      <c r="C35" s="14">
        <f t="shared" si="17"/>
        <v>0</v>
      </c>
      <c r="D35" s="29">
        <f t="shared" si="17"/>
        <v>0</v>
      </c>
      <c r="E35" s="29">
        <f t="shared" si="17"/>
        <v>0</v>
      </c>
      <c r="F35" s="29">
        <f t="shared" si="17"/>
        <v>0</v>
      </c>
      <c r="G35" s="29">
        <f t="shared" si="17"/>
        <v>0</v>
      </c>
      <c r="H35" s="29">
        <f t="shared" si="17"/>
        <v>0</v>
      </c>
      <c r="I35" s="14">
        <f t="shared" si="17"/>
        <v>0</v>
      </c>
    </row>
    <row r="36" spans="1:9" x14ac:dyDescent="0.2">
      <c r="A36" s="9"/>
      <c r="B36" s="9"/>
      <c r="C36" s="9"/>
      <c r="D36" s="27"/>
      <c r="E36" s="33"/>
      <c r="F36" s="33"/>
      <c r="G36" s="10"/>
      <c r="H36" s="10"/>
      <c r="I36" s="10"/>
    </row>
    <row r="37" spans="1:9" x14ac:dyDescent="0.2">
      <c r="A37" s="9"/>
      <c r="B37" s="9"/>
      <c r="C37" s="9"/>
      <c r="D37" s="27"/>
      <c r="E37" s="33"/>
      <c r="F37" s="33"/>
      <c r="G37" s="10"/>
      <c r="H37" s="10"/>
      <c r="I37" s="10"/>
    </row>
    <row r="38" spans="1:9" s="2" customFormat="1" x14ac:dyDescent="0.2">
      <c r="A38" s="11" t="s">
        <v>6</v>
      </c>
      <c r="B38" s="12">
        <f t="shared" ref="B38:C38" si="18">SUM(B39:B39)</f>
        <v>0</v>
      </c>
      <c r="C38" s="12">
        <f t="shared" si="18"/>
        <v>0</v>
      </c>
      <c r="D38" s="28">
        <f>SUM(D39:D39)</f>
        <v>0</v>
      </c>
      <c r="E38" s="28">
        <f t="shared" ref="E38:I38" si="19">SUM(E39:E39)</f>
        <v>0</v>
      </c>
      <c r="F38" s="28">
        <f t="shared" si="19"/>
        <v>0</v>
      </c>
      <c r="G38" s="28">
        <f t="shared" si="19"/>
        <v>0</v>
      </c>
      <c r="H38" s="28">
        <f t="shared" si="19"/>
        <v>0</v>
      </c>
      <c r="I38" s="12">
        <f t="shared" si="19"/>
        <v>0</v>
      </c>
    </row>
    <row r="39" spans="1:9" s="2" customFormat="1" x14ac:dyDescent="0.2">
      <c r="A39" s="10" t="s">
        <v>24</v>
      </c>
      <c r="B39" s="10"/>
      <c r="C39" s="10"/>
      <c r="D39" s="30">
        <f>SUM(B39:C39)</f>
        <v>0</v>
      </c>
      <c r="E39" s="33"/>
      <c r="F39" s="33"/>
      <c r="G39" s="10">
        <f t="shared" si="2"/>
        <v>0</v>
      </c>
      <c r="H39" s="10">
        <f t="shared" si="3"/>
        <v>0</v>
      </c>
      <c r="I39" s="10">
        <f t="shared" si="4"/>
        <v>0</v>
      </c>
    </row>
    <row r="40" spans="1:9" x14ac:dyDescent="0.2">
      <c r="A40" s="9"/>
      <c r="B40" s="9"/>
      <c r="C40" s="9"/>
      <c r="D40" s="27"/>
      <c r="E40" s="33"/>
      <c r="F40" s="33"/>
      <c r="G40" s="10"/>
      <c r="H40" s="10"/>
      <c r="I40" s="10"/>
    </row>
    <row r="41" spans="1:9" s="2" customFormat="1" ht="12" customHeight="1" x14ac:dyDescent="0.2">
      <c r="A41" s="11" t="s">
        <v>2</v>
      </c>
      <c r="B41" s="12">
        <v>0</v>
      </c>
      <c r="C41" s="12">
        <v>0</v>
      </c>
      <c r="D41" s="28">
        <v>0</v>
      </c>
      <c r="E41" s="28">
        <v>0</v>
      </c>
      <c r="F41" s="28">
        <v>0</v>
      </c>
      <c r="G41" s="28">
        <v>0</v>
      </c>
      <c r="H41" s="28">
        <v>0</v>
      </c>
      <c r="I41" s="12">
        <v>0</v>
      </c>
    </row>
    <row r="42" spans="1:9" x14ac:dyDescent="0.2">
      <c r="A42" s="9"/>
      <c r="B42" s="9"/>
      <c r="C42" s="9"/>
      <c r="D42" s="27"/>
      <c r="E42" s="33"/>
      <c r="F42" s="33"/>
      <c r="G42" s="10"/>
      <c r="H42" s="10"/>
      <c r="I42" s="10"/>
    </row>
    <row r="43" spans="1:9" s="3" customFormat="1" x14ac:dyDescent="0.2">
      <c r="A43" s="13" t="s">
        <v>10</v>
      </c>
      <c r="B43" s="14">
        <f t="shared" ref="B43:C43" si="20">SUM(B38,B41)</f>
        <v>0</v>
      </c>
      <c r="C43" s="14">
        <f t="shared" si="20"/>
        <v>0</v>
      </c>
      <c r="D43" s="29">
        <f>SUM(D38,D41)</f>
        <v>0</v>
      </c>
      <c r="E43" s="29">
        <f t="shared" ref="E43:I43" si="21">SUM(E38,E41)</f>
        <v>0</v>
      </c>
      <c r="F43" s="29">
        <f t="shared" si="21"/>
        <v>0</v>
      </c>
      <c r="G43" s="29">
        <f t="shared" si="21"/>
        <v>0</v>
      </c>
      <c r="H43" s="29">
        <f t="shared" si="21"/>
        <v>0</v>
      </c>
      <c r="I43" s="14">
        <f t="shared" si="21"/>
        <v>0</v>
      </c>
    </row>
    <row r="44" spans="1:9" s="3" customFormat="1" x14ac:dyDescent="0.2">
      <c r="A44" s="13"/>
      <c r="B44" s="13"/>
      <c r="C44" s="13"/>
      <c r="D44" s="29"/>
      <c r="E44" s="33"/>
      <c r="F44" s="33"/>
      <c r="G44" s="10"/>
      <c r="H44" s="10"/>
      <c r="I44" s="10"/>
    </row>
    <row r="45" spans="1:9" x14ac:dyDescent="0.2">
      <c r="A45" s="9"/>
      <c r="B45" s="9"/>
      <c r="C45" s="9"/>
      <c r="D45" s="27"/>
      <c r="E45" s="33"/>
      <c r="F45" s="33"/>
      <c r="G45" s="10"/>
      <c r="H45" s="10"/>
      <c r="I45" s="10"/>
    </row>
    <row r="46" spans="1:9" s="2" customFormat="1" ht="25.5" x14ac:dyDescent="0.2">
      <c r="A46" s="11" t="s">
        <v>5</v>
      </c>
      <c r="B46" s="12">
        <f t="shared" ref="B46:C46" si="22">SUM(B47:B47)</f>
        <v>0</v>
      </c>
      <c r="C46" s="12">
        <f t="shared" si="22"/>
        <v>0</v>
      </c>
      <c r="D46" s="28">
        <f>SUM(D47:D47)</f>
        <v>0</v>
      </c>
      <c r="E46" s="28">
        <f t="shared" ref="E46:I46" si="23">SUM(E47:E47)</f>
        <v>0</v>
      </c>
      <c r="F46" s="28">
        <f t="shared" si="23"/>
        <v>0</v>
      </c>
      <c r="G46" s="28">
        <f t="shared" si="23"/>
        <v>0</v>
      </c>
      <c r="H46" s="28">
        <f t="shared" si="23"/>
        <v>0</v>
      </c>
      <c r="I46" s="12">
        <f t="shared" si="23"/>
        <v>0</v>
      </c>
    </row>
    <row r="47" spans="1:9" x14ac:dyDescent="0.2">
      <c r="A47" s="9"/>
      <c r="B47" s="9"/>
      <c r="C47" s="9"/>
      <c r="D47" s="27"/>
      <c r="E47" s="33"/>
      <c r="F47" s="33"/>
      <c r="G47" s="10"/>
      <c r="H47" s="10"/>
      <c r="I47" s="10"/>
    </row>
    <row r="48" spans="1:9" s="2" customFormat="1" ht="25.5" x14ac:dyDescent="0.2">
      <c r="A48" s="11" t="s">
        <v>3</v>
      </c>
      <c r="B48" s="12">
        <v>0</v>
      </c>
      <c r="C48" s="12">
        <v>0</v>
      </c>
      <c r="D48" s="28">
        <v>0</v>
      </c>
      <c r="E48" s="28">
        <v>0</v>
      </c>
      <c r="F48" s="28">
        <v>0</v>
      </c>
      <c r="G48" s="28">
        <v>0</v>
      </c>
      <c r="H48" s="28">
        <v>0</v>
      </c>
      <c r="I48" s="12">
        <v>0</v>
      </c>
    </row>
    <row r="49" spans="1:9" x14ac:dyDescent="0.2">
      <c r="A49" s="9"/>
      <c r="B49" s="9"/>
      <c r="C49" s="9"/>
      <c r="D49" s="27"/>
      <c r="E49" s="33"/>
      <c r="F49" s="33"/>
      <c r="G49" s="10"/>
      <c r="H49" s="10"/>
      <c r="I49" s="10"/>
    </row>
    <row r="50" spans="1:9" s="2" customFormat="1" ht="25.5" x14ac:dyDescent="0.2">
      <c r="A50" s="11" t="s">
        <v>14</v>
      </c>
      <c r="B50" s="12">
        <v>0</v>
      </c>
      <c r="C50" s="12">
        <v>0</v>
      </c>
      <c r="D50" s="28">
        <v>0</v>
      </c>
      <c r="E50" s="28">
        <v>0</v>
      </c>
      <c r="F50" s="28">
        <v>0</v>
      </c>
      <c r="G50" s="28">
        <v>0</v>
      </c>
      <c r="H50" s="28">
        <v>0</v>
      </c>
      <c r="I50" s="12">
        <v>0</v>
      </c>
    </row>
    <row r="51" spans="1:9" x14ac:dyDescent="0.2">
      <c r="A51" s="9"/>
      <c r="B51" s="9"/>
      <c r="C51" s="9"/>
      <c r="D51" s="27"/>
      <c r="E51" s="33"/>
      <c r="F51" s="33"/>
      <c r="G51" s="10"/>
      <c r="H51" s="10"/>
      <c r="I51" s="10"/>
    </row>
    <row r="52" spans="1:9" s="3" customFormat="1" x14ac:dyDescent="0.2">
      <c r="A52" s="13" t="s">
        <v>4</v>
      </c>
      <c r="B52" s="14">
        <f t="shared" ref="B52:C52" si="24">SUM(B46,B48,B50)</f>
        <v>0</v>
      </c>
      <c r="C52" s="14">
        <f t="shared" si="24"/>
        <v>0</v>
      </c>
      <c r="D52" s="29">
        <f>SUM(D46,D48,D50)</f>
        <v>0</v>
      </c>
      <c r="E52" s="29">
        <f t="shared" ref="E52:I52" si="25">SUM(E46,E48,E50)</f>
        <v>0</v>
      </c>
      <c r="F52" s="29">
        <f t="shared" si="25"/>
        <v>0</v>
      </c>
      <c r="G52" s="29">
        <f t="shared" si="25"/>
        <v>0</v>
      </c>
      <c r="H52" s="29">
        <f t="shared" si="25"/>
        <v>0</v>
      </c>
      <c r="I52" s="14">
        <f t="shared" si="25"/>
        <v>0</v>
      </c>
    </row>
    <row r="53" spans="1:9" x14ac:dyDescent="0.2">
      <c r="A53" s="9"/>
      <c r="B53" s="9"/>
      <c r="C53" s="9"/>
      <c r="D53" s="27"/>
      <c r="E53" s="33"/>
      <c r="F53" s="33"/>
      <c r="G53" s="10"/>
      <c r="H53" s="10"/>
      <c r="I53" s="10"/>
    </row>
    <row r="54" spans="1:9" x14ac:dyDescent="0.2">
      <c r="A54" s="15"/>
      <c r="B54" s="15"/>
      <c r="C54" s="15"/>
      <c r="D54" s="31"/>
      <c r="E54" s="33"/>
      <c r="F54" s="33"/>
      <c r="G54" s="10"/>
      <c r="H54" s="10"/>
      <c r="I54" s="10"/>
    </row>
    <row r="55" spans="1:9" s="2" customFormat="1" ht="25.5" x14ac:dyDescent="0.2">
      <c r="A55" s="16" t="s">
        <v>11</v>
      </c>
      <c r="B55" s="17">
        <f t="shared" ref="B55:I55" si="26">SUM(B26,B35,B43,B52)</f>
        <v>2478008</v>
      </c>
      <c r="C55" s="17">
        <f t="shared" si="26"/>
        <v>7354</v>
      </c>
      <c r="D55" s="32">
        <f t="shared" si="26"/>
        <v>2485362</v>
      </c>
      <c r="E55" s="32">
        <f t="shared" si="26"/>
        <v>68531</v>
      </c>
      <c r="F55" s="32">
        <f t="shared" si="26"/>
        <v>0</v>
      </c>
      <c r="G55" s="32">
        <f t="shared" si="26"/>
        <v>2546539</v>
      </c>
      <c r="H55" s="32">
        <f t="shared" si="26"/>
        <v>7354</v>
      </c>
      <c r="I55" s="17">
        <f t="shared" si="26"/>
        <v>2553893</v>
      </c>
    </row>
    <row r="56" spans="1:9" s="2" customFormat="1" x14ac:dyDescent="0.2">
      <c r="A56" s="18"/>
      <c r="B56" s="18"/>
      <c r="C56" s="18"/>
      <c r="D56" s="19"/>
      <c r="E56" s="34"/>
      <c r="F56" s="34"/>
      <c r="G56" s="35"/>
      <c r="H56" s="35"/>
      <c r="I56" s="35"/>
    </row>
    <row r="57" spans="1:9" x14ac:dyDescent="0.2">
      <c r="A57" s="11" t="s">
        <v>19</v>
      </c>
      <c r="B57" s="11"/>
      <c r="C57" s="11"/>
      <c r="D57" s="27"/>
      <c r="E57" s="33"/>
      <c r="F57" s="33"/>
      <c r="G57" s="10"/>
      <c r="H57" s="10"/>
      <c r="I57" s="10"/>
    </row>
    <row r="58" spans="1:9" x14ac:dyDescent="0.2">
      <c r="A58" s="20"/>
      <c r="B58" s="20"/>
      <c r="C58" s="20"/>
      <c r="D58" s="27"/>
      <c r="E58" s="33"/>
      <c r="F58" s="33"/>
      <c r="G58" s="10"/>
      <c r="H58" s="10"/>
      <c r="I58" s="10"/>
    </row>
    <row r="59" spans="1:9" x14ac:dyDescent="0.2">
      <c r="A59" s="11" t="s">
        <v>7</v>
      </c>
      <c r="B59" s="12">
        <f t="shared" ref="B59:C59" si="27">SUM(B60:B60)</f>
        <v>85750</v>
      </c>
      <c r="C59" s="12">
        <f t="shared" si="27"/>
        <v>0</v>
      </c>
      <c r="D59" s="28">
        <f>SUM(D60:D60)</f>
        <v>85750</v>
      </c>
      <c r="E59" s="28">
        <f t="shared" ref="E59:I59" si="28">SUM(E60:E60)</f>
        <v>0</v>
      </c>
      <c r="F59" s="28">
        <f t="shared" si="28"/>
        <v>0</v>
      </c>
      <c r="G59" s="28">
        <f t="shared" si="28"/>
        <v>85750</v>
      </c>
      <c r="H59" s="28">
        <f t="shared" si="28"/>
        <v>0</v>
      </c>
      <c r="I59" s="12">
        <f t="shared" si="28"/>
        <v>85750</v>
      </c>
    </row>
    <row r="60" spans="1:9" x14ac:dyDescent="0.2">
      <c r="A60" s="9" t="s">
        <v>23</v>
      </c>
      <c r="B60" s="10">
        <v>85750</v>
      </c>
      <c r="C60" s="10"/>
      <c r="D60" s="27">
        <f>SUM(B60:C60)</f>
        <v>85750</v>
      </c>
      <c r="E60" s="33"/>
      <c r="F60" s="33"/>
      <c r="G60" s="10">
        <f t="shared" si="2"/>
        <v>85750</v>
      </c>
      <c r="H60" s="10">
        <f t="shared" si="3"/>
        <v>0</v>
      </c>
      <c r="I60" s="10">
        <f t="shared" si="4"/>
        <v>85750</v>
      </c>
    </row>
    <row r="61" spans="1:9" x14ac:dyDescent="0.2">
      <c r="A61" s="15"/>
      <c r="B61" s="15"/>
      <c r="C61" s="15"/>
      <c r="D61" s="31"/>
      <c r="E61" s="33"/>
      <c r="F61" s="33"/>
      <c r="G61" s="10"/>
      <c r="H61" s="10"/>
      <c r="I61" s="10"/>
    </row>
    <row r="62" spans="1:9" ht="38.25" x14ac:dyDescent="0.2">
      <c r="A62" s="16" t="s">
        <v>20</v>
      </c>
      <c r="B62" s="17">
        <f t="shared" ref="B62:C62" si="29">SUM(B59)</f>
        <v>85750</v>
      </c>
      <c r="C62" s="17">
        <f t="shared" si="29"/>
        <v>0</v>
      </c>
      <c r="D62" s="32">
        <f>SUM(D59)</f>
        <v>85750</v>
      </c>
      <c r="E62" s="32">
        <f t="shared" ref="E62:I62" si="30">SUM(E59)</f>
        <v>0</v>
      </c>
      <c r="F62" s="32">
        <f t="shared" si="30"/>
        <v>0</v>
      </c>
      <c r="G62" s="32">
        <f t="shared" si="30"/>
        <v>85750</v>
      </c>
      <c r="H62" s="32">
        <f t="shared" si="30"/>
        <v>0</v>
      </c>
      <c r="I62" s="17">
        <f t="shared" si="30"/>
        <v>85750</v>
      </c>
    </row>
  </sheetData>
  <mergeCells count="5">
    <mergeCell ref="E6:F6"/>
    <mergeCell ref="B6:D6"/>
    <mergeCell ref="G6:I6"/>
    <mergeCell ref="A6:A7"/>
    <mergeCell ref="A3:I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Kom Ph12</cp:lastModifiedBy>
  <cp:lastPrinted>2025-04-07T12:53:28Z</cp:lastPrinted>
  <dcterms:created xsi:type="dcterms:W3CDTF">2014-01-10T08:24:40Z</dcterms:created>
  <dcterms:modified xsi:type="dcterms:W3CDTF">2025-04-07T12:55:38Z</dcterms:modified>
</cp:coreProperties>
</file>